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K:\02_多機能化\02_一時保育\06_一時預かりシステム\06_福博との協議\令和７年度\20250710_改修相談\20250710_福博へ送付する様式\空き状況検索サイト掲載依頼データ（こども未来局事業調整課）\3_補助金申請必要書類\"/>
    </mc:Choice>
  </mc:AlternateContent>
  <xr:revisionPtr revIDLastSave="0" documentId="13_ncr:1_{0834EA80-F7C1-4EBA-94A8-1CEC66DE4DB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月報総括表" sheetId="2" r:id="rId1"/>
    <sheet name="月報" sheetId="1" r:id="rId2"/>
  </sheets>
  <definedNames>
    <definedName name="_xlnm.Print_Area" localSheetId="1">月報!$A$1:$AQ$35</definedName>
    <definedName name="_xlnm.Print_Area" localSheetId="0">月報総括表!$A$1:$N$39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U8" i="1" l="1"/>
  <c r="AU10" i="1"/>
  <c r="AU12" i="1"/>
  <c r="AU14" i="1"/>
  <c r="AU16" i="1"/>
  <c r="AU18" i="1"/>
  <c r="AU20" i="1"/>
  <c r="AU22" i="1"/>
  <c r="AU24" i="1"/>
  <c r="AU26" i="1"/>
  <c r="AU28" i="1"/>
  <c r="AU30" i="1"/>
  <c r="AU32" i="1"/>
  <c r="AU34" i="1"/>
  <c r="AU6" i="1"/>
  <c r="AT8" i="1"/>
  <c r="AT10" i="1"/>
  <c r="AT12" i="1"/>
  <c r="AT14" i="1"/>
  <c r="AT16" i="1"/>
  <c r="AT18" i="1"/>
  <c r="AT20" i="1"/>
  <c r="AT22" i="1"/>
  <c r="AT24" i="1"/>
  <c r="AT26" i="1"/>
  <c r="AT28" i="1"/>
  <c r="AT30" i="1"/>
  <c r="AT32" i="1"/>
  <c r="AT34" i="1"/>
  <c r="AT6" i="1"/>
  <c r="AR15" i="1"/>
  <c r="AU35" i="1" l="1"/>
  <c r="AR33" i="1"/>
  <c r="AR31" i="1"/>
  <c r="AS31" i="1"/>
  <c r="AS11" i="1"/>
  <c r="AS13" i="1"/>
  <c r="AS15" i="1"/>
  <c r="AS17" i="1"/>
  <c r="AS19" i="1"/>
  <c r="AS21" i="1"/>
  <c r="AS23" i="1"/>
  <c r="AS25" i="1"/>
  <c r="AS27" i="1"/>
  <c r="AS29" i="1"/>
  <c r="AS33" i="1"/>
  <c r="AS5" i="1"/>
  <c r="AR21" i="1"/>
  <c r="AR23" i="1"/>
  <c r="AR25" i="1"/>
  <c r="AR27" i="1"/>
  <c r="AR29" i="1"/>
  <c r="AO5" i="1"/>
  <c r="AP5" i="1" l="1"/>
  <c r="AR5" i="1"/>
  <c r="H32" i="2"/>
  <c r="D36" i="1" l="1"/>
  <c r="AO6" i="1" l="1"/>
  <c r="AO7" i="1"/>
  <c r="AO8" i="1"/>
  <c r="AO9" i="1"/>
  <c r="AO10" i="1"/>
  <c r="AO11" i="1"/>
  <c r="AO12" i="1"/>
  <c r="AO13" i="1"/>
  <c r="AO14" i="1"/>
  <c r="AO15" i="1"/>
  <c r="AO16" i="1"/>
  <c r="AO17" i="1"/>
  <c r="AO18" i="1"/>
  <c r="AO19" i="1"/>
  <c r="AO20" i="1"/>
  <c r="AO21" i="1"/>
  <c r="AP21" i="1" s="1"/>
  <c r="AO22" i="1"/>
  <c r="AP22" i="1" s="1"/>
  <c r="AO23" i="1"/>
  <c r="AP23" i="1" s="1"/>
  <c r="AO24" i="1"/>
  <c r="AP24" i="1" s="1"/>
  <c r="AO25" i="1"/>
  <c r="AP25" i="1" s="1"/>
  <c r="AO26" i="1"/>
  <c r="AP26" i="1" s="1"/>
  <c r="AO27" i="1"/>
  <c r="AP27" i="1" s="1"/>
  <c r="AO28" i="1"/>
  <c r="AP28" i="1" s="1"/>
  <c r="AO29" i="1"/>
  <c r="AP29" i="1" s="1"/>
  <c r="AO30" i="1"/>
  <c r="AP30" i="1" s="1"/>
  <c r="AO31" i="1"/>
  <c r="AP31" i="1" s="1"/>
  <c r="AO32" i="1"/>
  <c r="AP32" i="1" s="1"/>
  <c r="AO33" i="1"/>
  <c r="AP33" i="1" s="1"/>
  <c r="AO34" i="1"/>
  <c r="AP34" i="1" s="1"/>
  <c r="J4" i="1"/>
  <c r="AP20" i="1" l="1"/>
  <c r="AP19" i="1"/>
  <c r="AR19" i="1"/>
  <c r="AP18" i="1"/>
  <c r="AP17" i="1"/>
  <c r="AR17" i="1"/>
  <c r="AP16" i="1"/>
  <c r="AP15" i="1"/>
  <c r="AP13" i="1"/>
  <c r="AR13" i="1"/>
  <c r="AP14" i="1"/>
  <c r="AP12" i="1"/>
  <c r="AP11" i="1"/>
  <c r="AR11" i="1"/>
  <c r="AP8" i="1"/>
  <c r="AP10" i="1"/>
  <c r="AP9" i="1"/>
  <c r="AR9" i="1"/>
  <c r="AP7" i="1"/>
  <c r="AR7" i="1"/>
  <c r="AP6" i="1"/>
  <c r="K37" i="1"/>
  <c r="AS9" i="1"/>
  <c r="AS7" i="1"/>
  <c r="N37" i="1"/>
  <c r="M37" i="1"/>
  <c r="L37" i="1"/>
  <c r="H24" i="2" s="1"/>
  <c r="AO36" i="1"/>
  <c r="AP2" i="1"/>
  <c r="G24" i="2" l="1"/>
  <c r="J37" i="1"/>
  <c r="F24" i="2" s="1"/>
  <c r="I24" i="2" s="1"/>
  <c r="AT35" i="1"/>
  <c r="H30" i="2" s="1"/>
  <c r="AR35" i="1"/>
  <c r="H29" i="2" s="1"/>
  <c r="AS35" i="1"/>
  <c r="H31" i="2" s="1"/>
  <c r="F36" i="2"/>
  <c r="F37" i="2"/>
  <c r="AP36" i="1"/>
  <c r="K4" i="1"/>
  <c r="L4" i="1"/>
  <c r="M4" i="1"/>
  <c r="N4" i="1"/>
  <c r="O4" i="1"/>
  <c r="P4" i="1"/>
  <c r="Q4" i="1"/>
  <c r="R4" i="1"/>
  <c r="S4" i="1"/>
  <c r="T4" i="1"/>
  <c r="U4" i="1"/>
  <c r="V4" i="1"/>
  <c r="W4" i="1"/>
  <c r="X4" i="1"/>
  <c r="Y4" i="1"/>
  <c r="Z4" i="1"/>
  <c r="AA4" i="1"/>
  <c r="AB4" i="1"/>
  <c r="AC4" i="1"/>
  <c r="AD4" i="1"/>
  <c r="AE4" i="1"/>
  <c r="AF4" i="1"/>
  <c r="AG4" i="1"/>
  <c r="AH4" i="1"/>
  <c r="AI4" i="1"/>
  <c r="AJ4" i="1"/>
  <c r="AK4" i="1"/>
  <c r="AL4" i="1"/>
  <c r="AM4" i="1"/>
  <c r="AN4" i="1"/>
</calcChain>
</file>

<file path=xl/sharedStrings.xml><?xml version="1.0" encoding="utf-8"?>
<sst xmlns="http://schemas.openxmlformats.org/spreadsheetml/2006/main" count="106" uniqueCount="64">
  <si>
    <t>名前（半角カナ）</t>
    <rPh sb="0" eb="2">
      <t>ナマエ</t>
    </rPh>
    <rPh sb="3" eb="5">
      <t>ハンカク</t>
    </rPh>
    <phoneticPr fontId="1"/>
  </si>
  <si>
    <t>生年月日</t>
    <rPh sb="0" eb="4">
      <t>セイネンガッピ</t>
    </rPh>
    <phoneticPr fontId="1"/>
  </si>
  <si>
    <t>減免</t>
    <rPh sb="0" eb="2">
      <t>ゲンメン</t>
    </rPh>
    <phoneticPr fontId="1"/>
  </si>
  <si>
    <t>（あて先）　福岡市長</t>
    <rPh sb="3" eb="4">
      <t>サキ</t>
    </rPh>
    <rPh sb="6" eb="8">
      <t>フクオカ</t>
    </rPh>
    <rPh sb="8" eb="10">
      <t>シチョウ</t>
    </rPh>
    <phoneticPr fontId="9"/>
  </si>
  <si>
    <t>法人名</t>
    <rPh sb="0" eb="2">
      <t>ホウジン</t>
    </rPh>
    <rPh sb="2" eb="3">
      <t>メイ</t>
    </rPh>
    <phoneticPr fontId="9"/>
  </si>
  <si>
    <t>園名</t>
    <rPh sb="0" eb="1">
      <t>エン</t>
    </rPh>
    <rPh sb="1" eb="2">
      <t>ナ</t>
    </rPh>
    <phoneticPr fontId="9"/>
  </si>
  <si>
    <t>法人所在地</t>
    <rPh sb="0" eb="2">
      <t>ホウジン</t>
    </rPh>
    <rPh sb="2" eb="5">
      <t>ショザイチ</t>
    </rPh>
    <phoneticPr fontId="9"/>
  </si>
  <si>
    <t>代表者職氏名</t>
    <rPh sb="0" eb="3">
      <t>ダイヒョウシャ</t>
    </rPh>
    <rPh sb="3" eb="4">
      <t>ショク</t>
    </rPh>
    <rPh sb="4" eb="6">
      <t>シメイ</t>
    </rPh>
    <phoneticPr fontId="9"/>
  </si>
  <si>
    <t>年</t>
    <rPh sb="0" eb="1">
      <t>トシ</t>
    </rPh>
    <phoneticPr fontId="9"/>
  </si>
  <si>
    <t>記</t>
    <rPh sb="0" eb="1">
      <t>キ</t>
    </rPh>
    <phoneticPr fontId="9"/>
  </si>
  <si>
    <t>令和</t>
    <rPh sb="0" eb="2">
      <t>レイワ</t>
    </rPh>
    <phoneticPr fontId="1"/>
  </si>
  <si>
    <t>障がい児</t>
    <rPh sb="0" eb="1">
      <t>ショウ</t>
    </rPh>
    <rPh sb="3" eb="4">
      <t>ジ</t>
    </rPh>
    <phoneticPr fontId="1"/>
  </si>
  <si>
    <t>様式第４号</t>
    <rPh sb="0" eb="2">
      <t>ヨウシキ</t>
    </rPh>
    <rPh sb="2" eb="3">
      <t>ダイ</t>
    </rPh>
    <rPh sb="4" eb="5">
      <t>ゴウ</t>
    </rPh>
    <phoneticPr fontId="9"/>
  </si>
  <si>
    <t>電話番号</t>
    <rPh sb="0" eb="2">
      <t>デンワ</t>
    </rPh>
    <rPh sb="2" eb="4">
      <t>バンゴウ</t>
    </rPh>
    <phoneticPr fontId="1"/>
  </si>
  <si>
    <t>担当者氏名</t>
    <rPh sb="0" eb="2">
      <t>タントウ</t>
    </rPh>
    <rPh sb="2" eb="3">
      <t>シャ</t>
    </rPh>
    <rPh sb="3" eb="5">
      <t>シメイ</t>
    </rPh>
    <phoneticPr fontId="1"/>
  </si>
  <si>
    <t>令和　 年　 月　 日</t>
    <rPh sb="0" eb="2">
      <t>レイワ</t>
    </rPh>
    <rPh sb="4" eb="5">
      <t>ネン</t>
    </rPh>
    <rPh sb="7" eb="8">
      <t>ガツ</t>
    </rPh>
    <rPh sb="10" eb="11">
      <t>ニチ</t>
    </rPh>
    <phoneticPr fontId="1"/>
  </si>
  <si>
    <t>合計</t>
    <rPh sb="0" eb="2">
      <t>ゴウケイ</t>
    </rPh>
    <phoneticPr fontId="1"/>
  </si>
  <si>
    <t>産休・育休</t>
    <rPh sb="0" eb="2">
      <t>サンキュウ</t>
    </rPh>
    <rPh sb="3" eb="5">
      <t>イクキュウ</t>
    </rPh>
    <phoneticPr fontId="2"/>
  </si>
  <si>
    <t>専業主婦（夫）</t>
    <rPh sb="0" eb="2">
      <t>センギョウ</t>
    </rPh>
    <rPh sb="2" eb="4">
      <t>シュフ</t>
    </rPh>
    <rPh sb="5" eb="6">
      <t>フ</t>
    </rPh>
    <phoneticPr fontId="2"/>
  </si>
  <si>
    <t>短時間就労</t>
    <rPh sb="0" eb="3">
      <t>タンジカン</t>
    </rPh>
    <rPh sb="3" eb="5">
      <t>シュウロウ</t>
    </rPh>
    <phoneticPr fontId="2"/>
  </si>
  <si>
    <t>その他</t>
    <rPh sb="2" eb="3">
      <t>タ</t>
    </rPh>
    <phoneticPr fontId="2"/>
  </si>
  <si>
    <t>A</t>
  </si>
  <si>
    <t>B</t>
  </si>
  <si>
    <t>○</t>
  </si>
  <si>
    <t>（人）</t>
    <rPh sb="1" eb="2">
      <t>ニン</t>
    </rPh>
    <phoneticPr fontId="1"/>
  </si>
  <si>
    <t>一時預かり（余裕活用型）月報</t>
    <rPh sb="0" eb="2">
      <t>イチジ</t>
    </rPh>
    <rPh sb="2" eb="3">
      <t>アズ</t>
    </rPh>
    <rPh sb="6" eb="11">
      <t>ヨユウカツヨウガタ</t>
    </rPh>
    <rPh sb="12" eb="14">
      <t>ゲッポウ</t>
    </rPh>
    <phoneticPr fontId="1"/>
  </si>
  <si>
    <t>対象児童</t>
    <rPh sb="0" eb="2">
      <t>タイショウ</t>
    </rPh>
    <rPh sb="2" eb="4">
      <t>ジドウ</t>
    </rPh>
    <phoneticPr fontId="1"/>
  </si>
  <si>
    <t>補助</t>
    <rPh sb="0" eb="2">
      <t>ホジョ</t>
    </rPh>
    <phoneticPr fontId="1"/>
  </si>
  <si>
    <t>A（４時間超え）</t>
    <rPh sb="3" eb="5">
      <t>ジカン</t>
    </rPh>
    <rPh sb="5" eb="6">
      <t>コ</t>
    </rPh>
    <phoneticPr fontId="1"/>
  </si>
  <si>
    <t>B四時間超え</t>
    <rPh sb="1" eb="4">
      <t>ヨジカン</t>
    </rPh>
    <rPh sb="4" eb="5">
      <t>コ</t>
    </rPh>
    <phoneticPr fontId="1"/>
  </si>
  <si>
    <t>A（４時以内）</t>
    <rPh sb="3" eb="4">
      <t>ジ</t>
    </rPh>
    <rPh sb="4" eb="6">
      <t>イナイ</t>
    </rPh>
    <phoneticPr fontId="1"/>
  </si>
  <si>
    <t>４時間以内</t>
    <rPh sb="1" eb="3">
      <t>ジカン</t>
    </rPh>
    <rPh sb="3" eb="5">
      <t>イナイ</t>
    </rPh>
    <phoneticPr fontId="1"/>
  </si>
  <si>
    <t>４時間超え</t>
    <rPh sb="1" eb="3">
      <t>ジカン</t>
    </rPh>
    <rPh sb="3" eb="4">
      <t>コ</t>
    </rPh>
    <phoneticPr fontId="1"/>
  </si>
  <si>
    <t>金額</t>
    <rPh sb="0" eb="2">
      <t>キンガク</t>
    </rPh>
    <phoneticPr fontId="1"/>
  </si>
  <si>
    <t>障がい児・多胎児</t>
    <rPh sb="0" eb="1">
      <t>ショウ</t>
    </rPh>
    <rPh sb="3" eb="4">
      <t>ジ</t>
    </rPh>
    <rPh sb="5" eb="8">
      <t>タタイジ</t>
    </rPh>
    <phoneticPr fontId="1"/>
  </si>
  <si>
    <t>区分</t>
    <rPh sb="0" eb="2">
      <t>クブン</t>
    </rPh>
    <phoneticPr fontId="1"/>
  </si>
  <si>
    <t>B(４時間以内）</t>
    <rPh sb="3" eb="5">
      <t>ジカン</t>
    </rPh>
    <rPh sb="5" eb="7">
      <t>イナイ</t>
    </rPh>
    <phoneticPr fontId="1"/>
  </si>
  <si>
    <t>多胎児</t>
    <rPh sb="0" eb="3">
      <t>タタイジ</t>
    </rPh>
    <phoneticPr fontId="1"/>
  </si>
  <si>
    <t>利用児童人数</t>
    <rPh sb="0" eb="6">
      <t>リヨウジドウニンズウ</t>
    </rPh>
    <phoneticPr fontId="1"/>
  </si>
  <si>
    <t>内訳</t>
    <rPh sb="0" eb="2">
      <t>ウチワケ</t>
    </rPh>
    <phoneticPr fontId="1"/>
  </si>
  <si>
    <t>一般</t>
    <rPh sb="0" eb="2">
      <t>イッパン</t>
    </rPh>
    <phoneticPr fontId="1"/>
  </si>
  <si>
    <t>A階層</t>
    <rPh sb="1" eb="3">
      <t>カイソウ</t>
    </rPh>
    <phoneticPr fontId="1"/>
  </si>
  <si>
    <t>B階層</t>
    <rPh sb="1" eb="3">
      <t>カイソウ</t>
    </rPh>
    <phoneticPr fontId="1"/>
  </si>
  <si>
    <t>４時間以内</t>
    <rPh sb="1" eb="5">
      <t>ジカンイナイ</t>
    </rPh>
    <phoneticPr fontId="1"/>
  </si>
  <si>
    <t>４時間を超える</t>
    <rPh sb="1" eb="3">
      <t>ジカン</t>
    </rPh>
    <rPh sb="4" eb="5">
      <t>コ</t>
    </rPh>
    <phoneticPr fontId="1"/>
  </si>
  <si>
    <t>加算</t>
    <rPh sb="0" eb="2">
      <t>カサン</t>
    </rPh>
    <phoneticPr fontId="1"/>
  </si>
  <si>
    <t>区分</t>
    <rPh sb="0" eb="2">
      <t>クブン</t>
    </rPh>
    <phoneticPr fontId="1"/>
  </si>
  <si>
    <t>１　人数(延べ)</t>
    <rPh sb="2" eb="4">
      <t>ニンズウ</t>
    </rPh>
    <rPh sb="5" eb="6">
      <t>ノ</t>
    </rPh>
    <phoneticPr fontId="1"/>
  </si>
  <si>
    <t>延べ利用人数</t>
    <rPh sb="0" eb="1">
      <t>ノ</t>
    </rPh>
    <rPh sb="2" eb="4">
      <t>リヨウ</t>
    </rPh>
    <rPh sb="4" eb="6">
      <t>ニンズウ</t>
    </rPh>
    <phoneticPr fontId="1"/>
  </si>
  <si>
    <t>実利用人数</t>
    <rPh sb="0" eb="3">
      <t>ジツリヨウ</t>
    </rPh>
    <rPh sb="3" eb="5">
      <t>ニンズウ</t>
    </rPh>
    <phoneticPr fontId="1"/>
  </si>
  <si>
    <t>減免A</t>
    <rPh sb="0" eb="2">
      <t>ゲンメン</t>
    </rPh>
    <phoneticPr fontId="1"/>
  </si>
  <si>
    <t>減免B</t>
    <rPh sb="0" eb="2">
      <t>ゲンメン</t>
    </rPh>
    <phoneticPr fontId="1"/>
  </si>
  <si>
    <t>一般</t>
    <rPh sb="0" eb="2">
      <t>イッパン</t>
    </rPh>
    <phoneticPr fontId="1"/>
  </si>
  <si>
    <t>障がい児加算</t>
    <rPh sb="0" eb="1">
      <t>ショウ</t>
    </rPh>
    <rPh sb="3" eb="4">
      <t>ジ</t>
    </rPh>
    <rPh sb="4" eb="6">
      <t>カサン</t>
    </rPh>
    <phoneticPr fontId="1"/>
  </si>
  <si>
    <t>多胎児加算</t>
    <phoneticPr fontId="1"/>
  </si>
  <si>
    <t>延べ利用人数</t>
    <rPh sb="0" eb="1">
      <t>ノ</t>
    </rPh>
    <rPh sb="2" eb="6">
      <t>リヨウニンズウ</t>
    </rPh>
    <phoneticPr fontId="1"/>
  </si>
  <si>
    <t>減免A</t>
    <rPh sb="0" eb="2">
      <t>ゲンメン</t>
    </rPh>
    <phoneticPr fontId="1"/>
  </si>
  <si>
    <t>減免B</t>
    <rPh sb="0" eb="2">
      <t>ゲンメン</t>
    </rPh>
    <phoneticPr fontId="1"/>
  </si>
  <si>
    <t>４時間以内</t>
    <rPh sb="1" eb="3">
      <t>ジカン</t>
    </rPh>
    <rPh sb="3" eb="5">
      <t>イナイ</t>
    </rPh>
    <phoneticPr fontId="1"/>
  </si>
  <si>
    <t>４時間超える</t>
    <rPh sb="1" eb="3">
      <t>ジカン</t>
    </rPh>
    <rPh sb="3" eb="4">
      <t>コ</t>
    </rPh>
    <phoneticPr fontId="1"/>
  </si>
  <si>
    <t>２　減免対象人数（延べ）</t>
    <rPh sb="2" eb="4">
      <t>ゲンメン</t>
    </rPh>
    <rPh sb="4" eb="6">
      <t>タイショウ</t>
    </rPh>
    <rPh sb="6" eb="8">
      <t>ニンズウ</t>
    </rPh>
    <rPh sb="9" eb="10">
      <t>ノ</t>
    </rPh>
    <phoneticPr fontId="1"/>
  </si>
  <si>
    <t>３　加算対象者数（延べ）</t>
    <rPh sb="2" eb="4">
      <t>カサン</t>
    </rPh>
    <rPh sb="4" eb="7">
      <t>タイショウシャ</t>
    </rPh>
    <rPh sb="7" eb="8">
      <t>スウ</t>
    </rPh>
    <rPh sb="9" eb="10">
      <t>ノ</t>
    </rPh>
    <phoneticPr fontId="1"/>
  </si>
  <si>
    <t>一時預かり事業（余裕活用型）利用状況実績報告書</t>
    <rPh sb="0" eb="2">
      <t>イチジ</t>
    </rPh>
    <rPh sb="2" eb="3">
      <t>アズ</t>
    </rPh>
    <rPh sb="5" eb="7">
      <t>ジギョウ</t>
    </rPh>
    <rPh sb="8" eb="13">
      <t>ヨユウカツヨウガタ</t>
    </rPh>
    <rPh sb="14" eb="16">
      <t>リヨウ</t>
    </rPh>
    <rPh sb="16" eb="18">
      <t>ジョウキョウ</t>
    </rPh>
    <rPh sb="18" eb="20">
      <t>ジッセキ</t>
    </rPh>
    <rPh sb="20" eb="23">
      <t>ホウコクショ</t>
    </rPh>
    <phoneticPr fontId="1"/>
  </si>
  <si>
    <t>月分一時預かり事業（余裕活用型）の利用児童の状況を下記のとおり報告します。</t>
    <rPh sb="0" eb="2">
      <t>ガツブン</t>
    </rPh>
    <rPh sb="2" eb="4">
      <t>イチジ</t>
    </rPh>
    <rPh sb="4" eb="5">
      <t>アズ</t>
    </rPh>
    <rPh sb="7" eb="9">
      <t>ジギョウ</t>
    </rPh>
    <rPh sb="10" eb="15">
      <t>ヨユウカツヨウガタ</t>
    </rPh>
    <rPh sb="17" eb="19">
      <t>リヨウ</t>
    </rPh>
    <rPh sb="19" eb="21">
      <t>ジドウ</t>
    </rPh>
    <rPh sb="22" eb="24">
      <t>ジョウキョウ</t>
    </rPh>
    <rPh sb="25" eb="27">
      <t>カキ</t>
    </rPh>
    <rPh sb="31" eb="33">
      <t>ホウコク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</si>
</sst>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aaa"/>
    <numFmt numFmtId="177" formatCode="[$-411]ggge&quot;年&quot;m&quot;月&quot;d&quot;日&quot;;@"/>
  </numFmts>
  <fonts count="2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sz val="11"/>
      <name val="BIZ UDPゴシック"/>
      <family val="3"/>
      <charset val="128"/>
    </font>
    <font>
      <sz val="10"/>
      <color theme="1"/>
      <name val="游ゴシック"/>
      <family val="2"/>
      <charset val="128"/>
      <scheme val="minor"/>
    </font>
    <font>
      <sz val="10"/>
      <color theme="1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11"/>
      <name val="BIZ UDP明朝 Medium"/>
      <family val="1"/>
      <charset val="128"/>
    </font>
    <font>
      <sz val="6"/>
      <name val="ＭＳ Ｐゴシック"/>
      <family val="3"/>
      <charset val="128"/>
    </font>
    <font>
      <sz val="14"/>
      <name val="BIZ UDP明朝 Medium"/>
      <family val="1"/>
      <charset val="128"/>
    </font>
    <font>
      <b/>
      <sz val="16"/>
      <name val="BIZ UDP明朝 Medium"/>
      <family val="1"/>
      <charset val="128"/>
    </font>
    <font>
      <b/>
      <sz val="14"/>
      <name val="BIZ UDP明朝 Medium"/>
      <family val="1"/>
      <charset val="128"/>
    </font>
    <font>
      <sz val="12"/>
      <name val="BIZ UDP明朝 Medium"/>
      <family val="1"/>
      <charset val="128"/>
    </font>
    <font>
      <b/>
      <sz val="12"/>
      <name val="BIZ UDP明朝 Medium"/>
      <family val="1"/>
      <charset val="128"/>
    </font>
    <font>
      <sz val="10"/>
      <name val="BIZ UDP明朝 Medium"/>
      <family val="1"/>
      <charset val="128"/>
    </font>
    <font>
      <sz val="20"/>
      <color theme="1"/>
      <name val="BIZ UDPゴシック"/>
      <family val="3"/>
      <charset val="128"/>
    </font>
    <font>
      <sz val="24"/>
      <color theme="1"/>
      <name val="BIZ UDPゴシック"/>
      <family val="3"/>
      <charset val="128"/>
    </font>
    <font>
      <sz val="16"/>
      <color theme="1"/>
      <name val="BIZ UDP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4"/>
      <color rgb="FFFF0000"/>
      <name val="BIZ UDPゴシック"/>
      <family val="3"/>
      <charset val="128"/>
    </font>
    <font>
      <sz val="11"/>
      <color rgb="FFFF0000"/>
      <name val="BIZ UDPゴシック"/>
      <family val="3"/>
      <charset val="128"/>
    </font>
    <font>
      <sz val="10"/>
      <color rgb="FFFF0000"/>
      <name val="BIZ UDP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E1FFE1"/>
        <bgColor indexed="64"/>
      </patternFill>
    </fill>
    <fill>
      <patternFill patternType="solid">
        <fgColor rgb="FFFFEBE1"/>
        <bgColor indexed="64"/>
      </patternFill>
    </fill>
    <fill>
      <patternFill patternType="solid">
        <fgColor rgb="FFCCFFCC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 style="dash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dashed">
        <color indexed="64"/>
      </bottom>
      <diagonal/>
    </border>
    <border>
      <left/>
      <right style="medium">
        <color indexed="64"/>
      </right>
      <top style="double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9" fillId="0" borderId="0" applyFont="0" applyFill="0" applyBorder="0" applyAlignment="0" applyProtection="0">
      <alignment vertical="center"/>
    </xf>
  </cellStyleXfs>
  <cellXfs count="138">
    <xf numFmtId="0" fontId="0" fillId="0" borderId="0" xfId="0">
      <alignment vertical="center"/>
    </xf>
    <xf numFmtId="0" fontId="2" fillId="0" borderId="0" xfId="0" applyFont="1">
      <alignment vertical="center"/>
    </xf>
    <xf numFmtId="0" fontId="5" fillId="0" borderId="0" xfId="0" applyFont="1">
      <alignment vertical="center"/>
    </xf>
    <xf numFmtId="0" fontId="0" fillId="0" borderId="0" xfId="0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8" fillId="0" borderId="0" xfId="0" applyFont="1" applyAlignment="1"/>
    <xf numFmtId="0" fontId="4" fillId="0" borderId="0" xfId="0" applyFont="1" applyAlignment="1"/>
    <xf numFmtId="0" fontId="10" fillId="0" borderId="0" xfId="0" applyFont="1" applyAlignment="1">
      <alignment horizontal="left"/>
    </xf>
    <xf numFmtId="0" fontId="10" fillId="0" borderId="0" xfId="0" applyFont="1" applyAlignment="1"/>
    <xf numFmtId="0" fontId="12" fillId="0" borderId="0" xfId="0" applyFont="1" applyAlignment="1">
      <alignment horizontal="center"/>
    </xf>
    <xf numFmtId="0" fontId="8" fillId="0" borderId="0" xfId="0" applyFont="1" applyAlignment="1" applyProtection="1">
      <protection locked="0"/>
    </xf>
    <xf numFmtId="0" fontId="8" fillId="0" borderId="0" xfId="0" applyFont="1" applyAlignment="1">
      <alignment horizontal="left"/>
    </xf>
    <xf numFmtId="0" fontId="13" fillId="0" borderId="0" xfId="0" applyFont="1" applyAlignment="1"/>
    <xf numFmtId="0" fontId="8" fillId="0" borderId="0" xfId="0" applyFont="1" applyAlignment="1">
      <alignment horizontal="right"/>
    </xf>
    <xf numFmtId="0" fontId="8" fillId="0" borderId="0" xfId="0" applyFont="1" applyAlignment="1" applyProtection="1">
      <alignment horizontal="left" indent="1"/>
      <protection locked="0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>
      <alignment vertical="center"/>
    </xf>
    <xf numFmtId="0" fontId="6" fillId="0" borderId="1" xfId="0" applyFont="1" applyBorder="1" applyAlignment="1">
      <alignment horizontal="center" vertical="center"/>
    </xf>
    <xf numFmtId="14" fontId="0" fillId="0" borderId="0" xfId="0" applyNumberFormat="1">
      <alignment vertical="center"/>
    </xf>
    <xf numFmtId="0" fontId="0" fillId="0" borderId="0" xfId="0" applyProtection="1">
      <alignment vertical="center"/>
      <protection locked="0"/>
    </xf>
    <xf numFmtId="0" fontId="5" fillId="0" borderId="0" xfId="0" applyFont="1" applyProtection="1">
      <alignment vertical="center"/>
      <protection locked="0"/>
    </xf>
    <xf numFmtId="0" fontId="8" fillId="0" borderId="0" xfId="0" applyFont="1" applyAlignment="1" applyProtection="1">
      <alignment horizontal="center"/>
      <protection locked="0"/>
    </xf>
    <xf numFmtId="0" fontId="15" fillId="5" borderId="1" xfId="0" applyFont="1" applyFill="1" applyBorder="1" applyAlignment="1" applyProtection="1">
      <protection locked="0"/>
    </xf>
    <xf numFmtId="0" fontId="8" fillId="5" borderId="1" xfId="0" applyFont="1" applyFill="1" applyBorder="1" applyAlignment="1" applyProtection="1">
      <protection locked="0"/>
    </xf>
    <xf numFmtId="0" fontId="13" fillId="0" borderId="0" xfId="0" applyFont="1" applyAlignment="1" applyProtection="1">
      <alignment horizontal="right"/>
      <protection locked="0"/>
    </xf>
    <xf numFmtId="0" fontId="14" fillId="3" borderId="0" xfId="0" applyFont="1" applyFill="1" applyAlignment="1" applyProtection="1">
      <alignment horizontal="center"/>
      <protection locked="0"/>
    </xf>
    <xf numFmtId="0" fontId="8" fillId="0" borderId="0" xfId="0" applyFont="1" applyAlignment="1">
      <alignment horizontal="right" vertical="center"/>
    </xf>
    <xf numFmtId="0" fontId="17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18" fillId="0" borderId="9" xfId="0" applyFont="1" applyBorder="1" applyAlignment="1">
      <alignment horizontal="center" vertical="center" wrapText="1"/>
    </xf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6" xfId="0" applyBorder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Fill="1" applyBorder="1">
      <alignment vertical="center"/>
    </xf>
    <xf numFmtId="0" fontId="0" fillId="0" borderId="0" xfId="0" applyNumberFormat="1" applyFill="1" applyBorder="1">
      <alignment vertical="center"/>
    </xf>
    <xf numFmtId="0" fontId="0" fillId="0" borderId="0" xfId="0" applyFill="1" applyBorder="1" applyAlignment="1">
      <alignment horizontal="right" vertical="center"/>
    </xf>
    <xf numFmtId="0" fontId="0" fillId="0" borderId="0" xfId="0" applyBorder="1">
      <alignment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10" xfId="0" applyNumberFormat="1" applyFill="1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76" fontId="6" fillId="0" borderId="4" xfId="0" applyNumberFormat="1" applyFont="1" applyBorder="1" applyAlignment="1">
      <alignment horizontal="center" vertical="center"/>
    </xf>
    <xf numFmtId="0" fontId="6" fillId="3" borderId="40" xfId="0" applyFont="1" applyFill="1" applyBorder="1" applyProtection="1">
      <alignment vertical="center"/>
      <protection locked="0"/>
    </xf>
    <xf numFmtId="0" fontId="6" fillId="2" borderId="40" xfId="0" applyFont="1" applyFill="1" applyBorder="1" applyProtection="1">
      <alignment vertical="center"/>
    </xf>
    <xf numFmtId="0" fontId="6" fillId="3" borderId="43" xfId="0" applyFont="1" applyFill="1" applyBorder="1" applyProtection="1">
      <alignment vertical="center"/>
      <protection locked="0"/>
    </xf>
    <xf numFmtId="0" fontId="6" fillId="2" borderId="43" xfId="0" applyFont="1" applyFill="1" applyBorder="1" applyProtection="1">
      <alignment vertical="center"/>
    </xf>
    <xf numFmtId="0" fontId="22" fillId="3" borderId="40" xfId="0" applyFont="1" applyFill="1" applyBorder="1" applyProtection="1">
      <alignment vertical="center"/>
      <protection locked="0"/>
    </xf>
    <xf numFmtId="0" fontId="22" fillId="3" borderId="43" xfId="0" applyFont="1" applyFill="1" applyBorder="1" applyProtection="1">
      <alignment vertical="center"/>
      <protection locked="0"/>
    </xf>
    <xf numFmtId="38" fontId="6" fillId="2" borderId="41" xfId="1" applyFont="1" applyFill="1" applyBorder="1" applyAlignment="1">
      <alignment vertical="center" wrapText="1"/>
    </xf>
    <xf numFmtId="38" fontId="6" fillId="2" borderId="44" xfId="1" applyFont="1" applyFill="1" applyBorder="1" applyAlignment="1">
      <alignment vertical="center" wrapText="1"/>
    </xf>
    <xf numFmtId="38" fontId="3" fillId="0" borderId="0" xfId="1" applyFont="1">
      <alignment vertical="center"/>
    </xf>
    <xf numFmtId="0" fontId="0" fillId="0" borderId="4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0" borderId="40" xfId="0" applyFont="1" applyBorder="1" applyAlignment="1" applyProtection="1">
      <alignment horizontal="center" vertical="center"/>
      <protection locked="0"/>
    </xf>
    <xf numFmtId="0" fontId="7" fillId="0" borderId="43" xfId="0" applyFont="1" applyBorder="1" applyAlignment="1" applyProtection="1">
      <alignment horizontal="center" vertical="center"/>
      <protection locked="0"/>
    </xf>
    <xf numFmtId="0" fontId="11" fillId="0" borderId="0" xfId="0" applyFont="1" applyAlignment="1">
      <alignment horizontal="center" vertical="center"/>
    </xf>
    <xf numFmtId="0" fontId="7" fillId="0" borderId="50" xfId="0" applyFont="1" applyBorder="1" applyAlignment="1" applyProtection="1">
      <alignment horizontal="center" vertical="center"/>
      <protection locked="0"/>
    </xf>
    <xf numFmtId="0" fontId="6" fillId="3" borderId="50" xfId="0" applyFont="1" applyFill="1" applyBorder="1" applyProtection="1">
      <alignment vertical="center"/>
      <protection locked="0"/>
    </xf>
    <xf numFmtId="0" fontId="6" fillId="2" borderId="50" xfId="0" applyFont="1" applyFill="1" applyBorder="1" applyProtection="1">
      <alignment vertical="center"/>
    </xf>
    <xf numFmtId="0" fontId="2" fillId="4" borderId="40" xfId="0" applyFont="1" applyFill="1" applyBorder="1" applyAlignment="1" applyProtection="1">
      <alignment horizontal="center" vertical="center"/>
      <protection locked="0"/>
    </xf>
    <xf numFmtId="0" fontId="2" fillId="4" borderId="43" xfId="0" applyFont="1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2" borderId="17" xfId="0" applyNumberFormat="1" applyFill="1" applyBorder="1" applyAlignment="1">
      <alignment horizontal="center" vertical="center"/>
    </xf>
    <xf numFmtId="0" fontId="0" fillId="2" borderId="32" xfId="0" applyNumberFormat="1" applyFill="1" applyBorder="1" applyAlignment="1">
      <alignment horizontal="center" vertical="center"/>
    </xf>
    <xf numFmtId="0" fontId="0" fillId="2" borderId="35" xfId="0" applyNumberFormat="1" applyFill="1" applyBorder="1" applyAlignment="1">
      <alignment horizontal="center" vertical="center"/>
    </xf>
    <xf numFmtId="0" fontId="0" fillId="2" borderId="36" xfId="0" applyNumberFormat="1" applyFill="1" applyBorder="1" applyAlignment="1">
      <alignment horizontal="center" vertical="center"/>
    </xf>
    <xf numFmtId="0" fontId="0" fillId="2" borderId="33" xfId="0" applyNumberFormat="1" applyFill="1" applyBorder="1" applyAlignment="1">
      <alignment horizontal="center" vertical="center"/>
    </xf>
    <xf numFmtId="0" fontId="0" fillId="2" borderId="34" xfId="0" applyNumberFormat="1" applyFill="1" applyBorder="1" applyAlignment="1">
      <alignment horizontal="center" vertical="center"/>
    </xf>
    <xf numFmtId="0" fontId="0" fillId="2" borderId="37" xfId="0" applyNumberFormat="1" applyFill="1" applyBorder="1" applyAlignment="1">
      <alignment horizontal="center" vertical="center"/>
    </xf>
    <xf numFmtId="0" fontId="0" fillId="2" borderId="38" xfId="0" applyNumberFormat="1" applyFill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2" borderId="47" xfId="0" applyNumberFormat="1" applyFill="1" applyBorder="1" applyAlignment="1">
      <alignment horizontal="center" vertical="center"/>
    </xf>
    <xf numFmtId="0" fontId="0" fillId="2" borderId="48" xfId="0" applyNumberFormat="1" applyFill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177" fontId="8" fillId="3" borderId="0" xfId="0" applyNumberFormat="1" applyFont="1" applyFill="1" applyAlignment="1" applyProtection="1">
      <alignment horizontal="distributed" vertical="center" indent="1"/>
      <protection locked="0"/>
    </xf>
    <xf numFmtId="0" fontId="8" fillId="0" borderId="0" xfId="0" applyFont="1" applyAlignment="1">
      <alignment horizontal="center"/>
    </xf>
    <xf numFmtId="0" fontId="8" fillId="5" borderId="3" xfId="0" applyFont="1" applyFill="1" applyBorder="1" applyAlignment="1" applyProtection="1">
      <protection locked="0"/>
    </xf>
    <xf numFmtId="0" fontId="0" fillId="5" borderId="2" xfId="0" applyFill="1" applyBorder="1" applyAlignment="1" applyProtection="1">
      <protection locked="0"/>
    </xf>
    <xf numFmtId="0" fontId="0" fillId="0" borderId="7" xfId="0" applyBorder="1" applyAlignment="1">
      <alignment horizontal="center" vertical="center"/>
    </xf>
    <xf numFmtId="0" fontId="8" fillId="3" borderId="0" xfId="0" applyFont="1" applyFill="1" applyAlignment="1" applyProtection="1">
      <alignment horizontal="center"/>
      <protection locked="0"/>
    </xf>
    <xf numFmtId="0" fontId="7" fillId="3" borderId="24" xfId="0" applyFont="1" applyFill="1" applyBorder="1" applyAlignment="1" applyProtection="1">
      <alignment horizontal="center" vertical="center"/>
      <protection locked="0"/>
    </xf>
    <xf numFmtId="0" fontId="7" fillId="3" borderId="25" xfId="0" applyFont="1" applyFill="1" applyBorder="1" applyAlignment="1" applyProtection="1">
      <alignment horizontal="center" vertical="center"/>
      <protection locked="0"/>
    </xf>
    <xf numFmtId="14" fontId="2" fillId="3" borderId="24" xfId="0" applyNumberFormat="1" applyFont="1" applyFill="1" applyBorder="1" applyAlignment="1" applyProtection="1">
      <alignment horizontal="center" vertical="center"/>
      <protection locked="0"/>
    </xf>
    <xf numFmtId="14" fontId="2" fillId="3" borderId="25" xfId="0" applyNumberFormat="1" applyFont="1" applyFill="1" applyBorder="1" applyAlignment="1" applyProtection="1">
      <alignment horizontal="center" vertical="center"/>
      <protection locked="0"/>
    </xf>
    <xf numFmtId="0" fontId="2" fillId="0" borderId="39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0" fillId="3" borderId="24" xfId="0" applyFont="1" applyFill="1" applyBorder="1" applyAlignment="1" applyProtection="1">
      <alignment horizontal="center" vertical="center"/>
      <protection locked="0"/>
    </xf>
    <xf numFmtId="0" fontId="20" fillId="3" borderId="25" xfId="0" applyFont="1" applyFill="1" applyBorder="1" applyAlignment="1" applyProtection="1">
      <alignment horizontal="center" vertical="center"/>
      <protection locked="0"/>
    </xf>
    <xf numFmtId="14" fontId="21" fillId="3" borderId="24" xfId="0" applyNumberFormat="1" applyFont="1" applyFill="1" applyBorder="1" applyAlignment="1" applyProtection="1">
      <alignment horizontal="center" vertical="center"/>
      <protection locked="0"/>
    </xf>
    <xf numFmtId="14" fontId="21" fillId="3" borderId="25" xfId="0" applyNumberFormat="1" applyFont="1" applyFill="1" applyBorder="1" applyAlignment="1" applyProtection="1">
      <alignment horizontal="center" vertical="center"/>
      <protection locked="0"/>
    </xf>
    <xf numFmtId="0" fontId="2" fillId="0" borderId="4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7" fillId="3" borderId="26" xfId="0" applyFont="1" applyFill="1" applyBorder="1" applyAlignment="1" applyProtection="1">
      <alignment horizontal="center" vertical="center"/>
      <protection locked="0"/>
    </xf>
    <xf numFmtId="14" fontId="2" fillId="3" borderId="26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CC"/>
      <color rgb="FFCCFFCC"/>
      <color rgb="FFE1FFE1"/>
      <color rgb="FFFFEB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226746</xdr:colOff>
      <xdr:row>21</xdr:row>
      <xdr:rowOff>99560</xdr:rowOff>
    </xdr:from>
    <xdr:to>
      <xdr:col>19</xdr:col>
      <xdr:colOff>624900</xdr:colOff>
      <xdr:row>28</xdr:row>
      <xdr:rowOff>89647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8149305" y="5041354"/>
          <a:ext cx="3815948" cy="1693381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/>
            <a:t>減免</a:t>
          </a:r>
          <a:r>
            <a:rPr kumimoji="1" lang="en-US" altLang="ja-JP" sz="1600"/>
            <a:t>A</a:t>
          </a:r>
          <a:r>
            <a:rPr kumimoji="1" lang="ja-JP" altLang="en-US" sz="1600"/>
            <a:t>・・・生活保護世帯</a:t>
          </a:r>
          <a:endParaRPr kumimoji="1" lang="en-US" altLang="ja-JP" sz="1600"/>
        </a:p>
        <a:p>
          <a:r>
            <a:rPr kumimoji="1" lang="ja-JP" altLang="en-US" sz="1600"/>
            <a:t>減免</a:t>
          </a:r>
          <a:r>
            <a:rPr kumimoji="1" lang="en-US" altLang="ja-JP" sz="1600"/>
            <a:t>B</a:t>
          </a:r>
          <a:r>
            <a:rPr kumimoji="1" lang="ja-JP" altLang="en-US" sz="1600"/>
            <a:t>・・・市町村民税非課税世帯</a:t>
          </a:r>
          <a:endParaRPr kumimoji="1" lang="en-US" altLang="ja-JP" sz="1600"/>
        </a:p>
        <a:p>
          <a:r>
            <a:rPr kumimoji="1" lang="ja-JP" altLang="en-US" sz="1600"/>
            <a:t>減免</a:t>
          </a:r>
          <a:r>
            <a:rPr kumimoji="1" lang="en-US" altLang="ja-JP" sz="1600"/>
            <a:t>C</a:t>
          </a:r>
          <a:r>
            <a:rPr kumimoji="1" lang="ja-JP" altLang="en-US" sz="1600"/>
            <a:t>・・・市町村民税のうち所得割が</a:t>
          </a:r>
        </a:p>
        <a:p>
          <a:r>
            <a:rPr kumimoji="1" lang="ja-JP" altLang="en-US" sz="1600"/>
            <a:t>　　　　　　 ７万</a:t>
          </a:r>
          <a:r>
            <a:rPr kumimoji="1" lang="en-US" altLang="ja-JP" sz="1600"/>
            <a:t>7,101</a:t>
          </a:r>
          <a:r>
            <a:rPr kumimoji="1" lang="ja-JP" altLang="en-US" sz="1600"/>
            <a:t>円未満</a:t>
          </a:r>
        </a:p>
      </xdr:txBody>
    </xdr:sp>
    <xdr:clientData/>
  </xdr:twoCellAnchor>
  <xdr:twoCellAnchor>
    <xdr:from>
      <xdr:col>14</xdr:col>
      <xdr:colOff>331996</xdr:colOff>
      <xdr:row>4</xdr:row>
      <xdr:rowOff>216359</xdr:rowOff>
    </xdr:from>
    <xdr:to>
      <xdr:col>18</xdr:col>
      <xdr:colOff>500816</xdr:colOff>
      <xdr:row>9</xdr:row>
      <xdr:rowOff>201705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254555" y="1157653"/>
          <a:ext cx="2903055" cy="116196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人数は月報を入力すると自動で集計されます。</a:t>
          </a:r>
          <a:endParaRPr kumimoji="1" lang="en-US" altLang="ja-JP" sz="1100"/>
        </a:p>
        <a:p>
          <a:r>
            <a:rPr kumimoji="1" lang="ja-JP" altLang="en-US" sz="1100"/>
            <a:t>１枚目は</a:t>
          </a:r>
          <a:r>
            <a:rPr kumimoji="1" lang="ja-JP" altLang="en-US" sz="1100" u="sng">
              <a:solidFill>
                <a:srgbClr val="FF0000"/>
              </a:solidFill>
            </a:rPr>
            <a:t>報告日、法人名等の情報及び、実施月のみ</a:t>
          </a:r>
          <a:r>
            <a:rPr kumimoji="1" lang="ja-JP" altLang="en-US" sz="1100"/>
            <a:t>記入してください。</a:t>
          </a:r>
        </a:p>
      </xdr:txBody>
    </xdr:sp>
    <xdr:clientData/>
  </xdr:twoCellAnchor>
  <xdr:twoCellAnchor>
    <xdr:from>
      <xdr:col>14</xdr:col>
      <xdr:colOff>100551</xdr:colOff>
      <xdr:row>11</xdr:row>
      <xdr:rowOff>59046</xdr:rowOff>
    </xdr:from>
    <xdr:to>
      <xdr:col>19</xdr:col>
      <xdr:colOff>613005</xdr:colOff>
      <xdr:row>14</xdr:row>
      <xdr:rowOff>156882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8023110" y="2647605"/>
          <a:ext cx="3930248" cy="803806"/>
        </a:xfrm>
        <a:prstGeom prst="rect">
          <a:avLst/>
        </a:prstGeom>
        <a:solidFill>
          <a:srgbClr val="FFFFFF"/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>
            <a:lnSpc>
              <a:spcPts val="1800"/>
            </a:lnSpc>
          </a:pPr>
          <a:r>
            <a:rPr kumimoji="1" lang="ja-JP" altLang="en-US" sz="1600"/>
            <a:t>・クリーム色のセルは自動入力</a:t>
          </a:r>
          <a:endParaRPr kumimoji="1" lang="en-US" altLang="ja-JP" sz="1600"/>
        </a:p>
        <a:p>
          <a:pPr algn="l">
            <a:lnSpc>
              <a:spcPts val="1800"/>
            </a:lnSpc>
          </a:pPr>
          <a:r>
            <a:rPr kumimoji="1" lang="ja-JP" altLang="en-US" sz="1600"/>
            <a:t>・薄ピンク色のセルはプルダウン選択</a:t>
          </a:r>
          <a:endParaRPr kumimoji="1" lang="en-US" altLang="ja-JP" sz="1600"/>
        </a:p>
        <a:p>
          <a:pPr algn="l">
            <a:lnSpc>
              <a:spcPts val="1800"/>
            </a:lnSpc>
          </a:pPr>
          <a:r>
            <a:rPr kumimoji="1" lang="ja-JP" altLang="en-US" sz="1600"/>
            <a:t>・緑色のセルは入力</a:t>
          </a:r>
          <a:endParaRPr kumimoji="1" lang="en-US" altLang="ja-JP" sz="1600"/>
        </a:p>
        <a:p>
          <a:pPr algn="l">
            <a:lnSpc>
              <a:spcPts val="2500"/>
            </a:lnSpc>
          </a:pPr>
          <a:endParaRPr kumimoji="1" lang="ja-JP" altLang="en-US" sz="24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519546</xdr:colOff>
      <xdr:row>1</xdr:row>
      <xdr:rowOff>277092</xdr:rowOff>
    </xdr:from>
    <xdr:to>
      <xdr:col>26</xdr:col>
      <xdr:colOff>103910</xdr:colOff>
      <xdr:row>1</xdr:row>
      <xdr:rowOff>1437410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1481955" y="277092"/>
          <a:ext cx="6234546" cy="1160318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400" b="1"/>
            <a:t>「４時間以内」又は「４時間超え」の利用日に「利用時間」を記入してください。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48"/>
  <sheetViews>
    <sheetView tabSelected="1" view="pageBreakPreview" zoomScale="85" zoomScaleNormal="100" zoomScaleSheetLayoutView="85" workbookViewId="0">
      <selection activeCell="S30" sqref="S30"/>
    </sheetView>
  </sheetViews>
  <sheetFormatPr defaultRowHeight="18.75" x14ac:dyDescent="0.4"/>
  <cols>
    <col min="1" max="1" width="2.75" customWidth="1"/>
    <col min="2" max="3" width="7.125" customWidth="1"/>
    <col min="4" max="4" width="6.25" customWidth="1"/>
    <col min="5" max="5" width="7.875" customWidth="1"/>
    <col min="6" max="6" width="7.5" customWidth="1"/>
    <col min="8" max="8" width="9" customWidth="1"/>
    <col min="11" max="11" width="8.75" customWidth="1"/>
    <col min="12" max="13" width="8" customWidth="1"/>
    <col min="14" max="14" width="4.75" customWidth="1"/>
  </cols>
  <sheetData>
    <row r="1" spans="1:13" x14ac:dyDescent="0.15">
      <c r="A1" s="6"/>
      <c r="B1" s="7" t="s">
        <v>12</v>
      </c>
      <c r="C1" s="6"/>
      <c r="D1" s="6"/>
      <c r="E1" s="6"/>
      <c r="F1" s="6"/>
      <c r="G1" s="8"/>
      <c r="H1" s="6"/>
      <c r="I1" s="6"/>
      <c r="J1" s="6"/>
      <c r="K1" s="6"/>
      <c r="L1" s="6"/>
      <c r="M1" s="6"/>
    </row>
    <row r="2" spans="1:13" x14ac:dyDescent="0.1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spans="1:13" x14ac:dyDescent="0.15">
      <c r="A3" s="9"/>
      <c r="B3" s="105" t="s">
        <v>62</v>
      </c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</row>
    <row r="4" spans="1:13" x14ac:dyDescent="0.15">
      <c r="A4" s="6"/>
      <c r="B4" s="70"/>
      <c r="C4" s="6"/>
      <c r="D4" s="6"/>
      <c r="E4" s="6"/>
      <c r="F4" s="9"/>
      <c r="G4" s="10"/>
      <c r="H4" s="9"/>
      <c r="I4" s="9"/>
      <c r="J4" s="6"/>
      <c r="K4" s="6"/>
      <c r="L4" s="6"/>
      <c r="M4" s="6"/>
    </row>
    <row r="5" spans="1:13" x14ac:dyDescent="0.15">
      <c r="A5" s="6"/>
      <c r="B5" s="6"/>
      <c r="C5" s="6"/>
      <c r="D5" s="6"/>
      <c r="E5" s="6"/>
      <c r="F5" s="6"/>
      <c r="G5" s="6"/>
      <c r="H5" s="6"/>
      <c r="I5" s="6"/>
      <c r="J5" s="6"/>
      <c r="K5" s="106" t="s">
        <v>15</v>
      </c>
      <c r="L5" s="106"/>
      <c r="M5" s="106"/>
    </row>
    <row r="6" spans="1:13" x14ac:dyDescent="0.15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11"/>
    </row>
    <row r="7" spans="1:13" x14ac:dyDescent="0.15">
      <c r="A7" s="6"/>
      <c r="B7" s="12" t="s">
        <v>3</v>
      </c>
      <c r="C7" s="12"/>
      <c r="D7" s="6"/>
      <c r="E7" s="13"/>
      <c r="F7" s="6"/>
      <c r="G7" s="6"/>
      <c r="H7" s="6"/>
      <c r="I7" s="6"/>
      <c r="J7" s="6"/>
      <c r="K7" s="6"/>
      <c r="L7" s="6"/>
      <c r="M7" s="6"/>
    </row>
    <row r="8" spans="1:13" x14ac:dyDescent="0.15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</row>
    <row r="9" spans="1:13" x14ac:dyDescent="0.15">
      <c r="A9" s="6"/>
      <c r="B9" s="6"/>
      <c r="C9" s="6"/>
      <c r="D9" s="6"/>
      <c r="E9" s="6"/>
      <c r="F9" s="6"/>
      <c r="G9" s="6"/>
      <c r="H9" s="14" t="s">
        <v>4</v>
      </c>
      <c r="I9" s="111"/>
      <c r="J9" s="111"/>
      <c r="K9" s="111"/>
      <c r="L9" s="111"/>
      <c r="M9" s="111"/>
    </row>
    <row r="10" spans="1:13" x14ac:dyDescent="0.15">
      <c r="A10" s="6"/>
      <c r="B10" s="6"/>
      <c r="C10" s="6"/>
      <c r="D10" s="6"/>
      <c r="E10" s="6"/>
      <c r="F10" s="6"/>
      <c r="G10" s="6"/>
      <c r="H10" s="14"/>
      <c r="I10" s="15"/>
      <c r="J10" s="11"/>
      <c r="K10" s="11"/>
      <c r="L10" s="11"/>
      <c r="M10" s="11"/>
    </row>
    <row r="11" spans="1:13" x14ac:dyDescent="0.15">
      <c r="A11" s="6"/>
      <c r="B11" s="6"/>
      <c r="C11" s="6"/>
      <c r="D11" s="6"/>
      <c r="E11" s="6"/>
      <c r="F11" s="6"/>
      <c r="G11" s="6"/>
      <c r="H11" s="14" t="s">
        <v>5</v>
      </c>
      <c r="I11" s="111"/>
      <c r="J11" s="111"/>
      <c r="K11" s="111"/>
      <c r="L11" s="111"/>
      <c r="M11" s="111"/>
    </row>
    <row r="12" spans="1:13" x14ac:dyDescent="0.15">
      <c r="A12" s="6"/>
      <c r="B12" s="6"/>
      <c r="C12" s="6"/>
      <c r="D12" s="6"/>
      <c r="E12" s="6"/>
      <c r="F12" s="6"/>
      <c r="G12" s="6"/>
      <c r="H12" s="14"/>
      <c r="I12" s="15"/>
      <c r="J12" s="11"/>
      <c r="K12" s="11"/>
      <c r="L12" s="11"/>
      <c r="M12" s="11"/>
    </row>
    <row r="13" spans="1:13" x14ac:dyDescent="0.15">
      <c r="A13" s="6"/>
      <c r="B13" s="6"/>
      <c r="C13" s="6"/>
      <c r="D13" s="6"/>
      <c r="E13" s="6"/>
      <c r="F13" s="6"/>
      <c r="G13" s="6"/>
      <c r="H13" s="14" t="s">
        <v>6</v>
      </c>
      <c r="I13" s="111"/>
      <c r="J13" s="111"/>
      <c r="K13" s="111"/>
      <c r="L13" s="111"/>
      <c r="M13" s="111"/>
    </row>
    <row r="14" spans="1:13" x14ac:dyDescent="0.15">
      <c r="A14" s="6"/>
      <c r="B14" s="6"/>
      <c r="C14" s="6"/>
      <c r="D14" s="6"/>
      <c r="E14" s="6"/>
      <c r="F14" s="6"/>
      <c r="G14" s="6"/>
      <c r="H14" s="14"/>
      <c r="I14" s="15"/>
      <c r="J14" s="11"/>
      <c r="K14" s="11"/>
      <c r="L14" s="11"/>
      <c r="M14" s="11"/>
    </row>
    <row r="15" spans="1:13" x14ac:dyDescent="0.15">
      <c r="A15" s="6"/>
      <c r="B15" s="6"/>
      <c r="C15" s="6"/>
      <c r="D15" s="6"/>
      <c r="E15" s="6"/>
      <c r="F15" s="6"/>
      <c r="G15" s="6"/>
      <c r="H15" s="14" t="s">
        <v>7</v>
      </c>
      <c r="I15" s="111"/>
      <c r="J15" s="111"/>
      <c r="K15" s="111"/>
      <c r="L15" s="111"/>
      <c r="M15" s="111"/>
    </row>
    <row r="16" spans="1:13" x14ac:dyDescent="0.15">
      <c r="A16" s="6"/>
      <c r="B16" s="6"/>
      <c r="C16" s="6"/>
      <c r="D16" s="6"/>
      <c r="E16" s="6"/>
      <c r="F16" s="6"/>
      <c r="G16" s="6"/>
      <c r="I16" s="15"/>
      <c r="J16" s="11"/>
      <c r="K16" s="11"/>
      <c r="L16" s="11"/>
      <c r="M16" s="26"/>
    </row>
    <row r="17" spans="1:15" x14ac:dyDescent="0.4">
      <c r="A17" s="6"/>
      <c r="B17" s="6"/>
      <c r="C17" s="6"/>
      <c r="D17" s="6"/>
      <c r="E17" s="6"/>
      <c r="F17" s="6"/>
      <c r="G17" s="6"/>
      <c r="H17" s="6"/>
      <c r="I17" s="27" t="s">
        <v>14</v>
      </c>
      <c r="J17" s="28"/>
      <c r="K17" s="28" t="s">
        <v>13</v>
      </c>
      <c r="L17" s="108"/>
      <c r="M17" s="109"/>
    </row>
    <row r="18" spans="1:15" x14ac:dyDescent="0.15">
      <c r="A18" s="6"/>
      <c r="B18" s="12"/>
      <c r="C18" s="29" t="s">
        <v>10</v>
      </c>
      <c r="D18" s="30"/>
      <c r="E18" s="26" t="s">
        <v>8</v>
      </c>
      <c r="F18" s="30"/>
      <c r="G18" s="11" t="s">
        <v>63</v>
      </c>
      <c r="H18" s="11"/>
      <c r="I18" s="11"/>
      <c r="J18" s="11"/>
      <c r="K18" s="11"/>
      <c r="L18" s="11"/>
      <c r="M18" s="11"/>
    </row>
    <row r="19" spans="1:15" x14ac:dyDescent="0.15">
      <c r="A19" s="6"/>
      <c r="B19" s="6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</row>
    <row r="20" spans="1:15" x14ac:dyDescent="0.15">
      <c r="A20" s="107" t="s">
        <v>9</v>
      </c>
      <c r="B20" s="107"/>
      <c r="C20" s="107"/>
      <c r="D20" s="107"/>
      <c r="E20" s="107"/>
      <c r="F20" s="107"/>
      <c r="G20" s="107"/>
      <c r="H20" s="107"/>
      <c r="I20" s="107"/>
      <c r="J20" s="107"/>
      <c r="K20" s="107"/>
      <c r="L20" s="107"/>
      <c r="M20" s="107"/>
    </row>
    <row r="21" spans="1:15" x14ac:dyDescent="0.15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</row>
    <row r="22" spans="1:15" s="21" customFormat="1" ht="19.5" thickBot="1" x14ac:dyDescent="0.2">
      <c r="A22" s="6"/>
      <c r="B22" s="6"/>
      <c r="D22" s="36" t="s">
        <v>47</v>
      </c>
      <c r="E22" s="6"/>
      <c r="F22" s="6"/>
      <c r="G22" s="6"/>
      <c r="H22" s="6"/>
      <c r="I22" s="31" t="s">
        <v>24</v>
      </c>
      <c r="J22" s="6"/>
      <c r="K22" s="31"/>
      <c r="L22" s="6"/>
      <c r="M22" s="6"/>
    </row>
    <row r="23" spans="1:15" ht="19.5" thickBot="1" x14ac:dyDescent="0.45">
      <c r="D23" s="110" t="s">
        <v>39</v>
      </c>
      <c r="E23" s="77"/>
      <c r="F23" s="44" t="s">
        <v>40</v>
      </c>
      <c r="G23" s="46" t="s">
        <v>41</v>
      </c>
      <c r="H23" s="38" t="s">
        <v>42</v>
      </c>
      <c r="I23" s="55" t="s">
        <v>16</v>
      </c>
      <c r="J23" s="36"/>
      <c r="K23" s="39"/>
    </row>
    <row r="24" spans="1:15" ht="19.5" thickBot="1" x14ac:dyDescent="0.45">
      <c r="D24" s="110" t="s">
        <v>38</v>
      </c>
      <c r="E24" s="77"/>
      <c r="F24" s="45">
        <f>月報!J37</f>
        <v>0</v>
      </c>
      <c r="G24" s="47">
        <f>月報!K37</f>
        <v>0</v>
      </c>
      <c r="H24" s="48">
        <f>月報!L37</f>
        <v>0</v>
      </c>
      <c r="I24" s="76">
        <f>SUM(D24:H24)</f>
        <v>0</v>
      </c>
      <c r="J24" s="36"/>
      <c r="K24" s="42"/>
    </row>
    <row r="26" spans="1:15" x14ac:dyDescent="0.4">
      <c r="D26" s="16"/>
      <c r="E26" s="16"/>
      <c r="F26" s="16"/>
      <c r="G26" s="16"/>
      <c r="K26" s="39"/>
    </row>
    <row r="27" spans="1:15" ht="19.5" thickBot="1" x14ac:dyDescent="0.45">
      <c r="D27" s="3" t="s">
        <v>60</v>
      </c>
      <c r="E27" s="16"/>
      <c r="F27" s="16"/>
      <c r="G27" s="16"/>
      <c r="I27" s="42" t="s">
        <v>24</v>
      </c>
      <c r="J27" s="42"/>
      <c r="K27" s="42"/>
      <c r="L27" s="43"/>
    </row>
    <row r="28" spans="1:15" ht="19.5" thickBot="1" x14ac:dyDescent="0.45">
      <c r="D28" s="77" t="s">
        <v>46</v>
      </c>
      <c r="E28" s="89"/>
      <c r="F28" s="77" t="s">
        <v>39</v>
      </c>
      <c r="G28" s="89"/>
      <c r="H28" s="77" t="s">
        <v>48</v>
      </c>
      <c r="I28" s="78"/>
      <c r="J28" s="40"/>
      <c r="K28" s="41"/>
      <c r="L28" s="43"/>
      <c r="O28" s="21"/>
    </row>
    <row r="29" spans="1:15" x14ac:dyDescent="0.4">
      <c r="D29" s="87" t="s">
        <v>2</v>
      </c>
      <c r="E29" s="98" t="s">
        <v>41</v>
      </c>
      <c r="F29" s="92" t="s">
        <v>43</v>
      </c>
      <c r="G29" s="93"/>
      <c r="H29" s="79">
        <f>月報!AR35</f>
        <v>0</v>
      </c>
      <c r="I29" s="80"/>
      <c r="J29" s="41"/>
      <c r="K29" s="41"/>
      <c r="L29" s="43"/>
      <c r="O29" s="21"/>
    </row>
    <row r="30" spans="1:15" s="21" customFormat="1" ht="19.5" thickBot="1" x14ac:dyDescent="0.45">
      <c r="D30" s="104"/>
      <c r="E30" s="99"/>
      <c r="F30" s="100" t="s">
        <v>44</v>
      </c>
      <c r="G30" s="101"/>
      <c r="H30" s="81">
        <f>月報!AT35</f>
        <v>0</v>
      </c>
      <c r="I30" s="82"/>
      <c r="J30" s="41"/>
      <c r="K30" s="41"/>
      <c r="L30" s="43"/>
    </row>
    <row r="31" spans="1:15" ht="19.5" thickTop="1" x14ac:dyDescent="0.4">
      <c r="D31" s="104"/>
      <c r="E31" s="102" t="s">
        <v>42</v>
      </c>
      <c r="F31" s="90" t="s">
        <v>43</v>
      </c>
      <c r="G31" s="91"/>
      <c r="H31" s="85">
        <f>月報!AS35</f>
        <v>0</v>
      </c>
      <c r="I31" s="86"/>
      <c r="J31" s="41"/>
      <c r="K31" s="41"/>
      <c r="L31" s="43"/>
      <c r="O31" s="21"/>
    </row>
    <row r="32" spans="1:15" ht="19.5" thickBot="1" x14ac:dyDescent="0.45">
      <c r="D32" s="104"/>
      <c r="E32" s="103"/>
      <c r="F32" s="94" t="s">
        <v>44</v>
      </c>
      <c r="G32" s="95"/>
      <c r="H32" s="83">
        <f>月報!AU35</f>
        <v>0</v>
      </c>
      <c r="I32" s="84"/>
      <c r="J32" s="41"/>
      <c r="K32" s="41"/>
      <c r="L32" s="43"/>
      <c r="O32" s="21"/>
    </row>
    <row r="33" spans="4:15" s="36" customFormat="1" x14ac:dyDescent="0.4">
      <c r="D33" s="49"/>
      <c r="E33" s="49"/>
      <c r="F33" s="50"/>
      <c r="G33" s="50"/>
      <c r="H33" s="51"/>
      <c r="I33" s="51"/>
      <c r="J33" s="41"/>
      <c r="K33" s="41"/>
    </row>
    <row r="34" spans="4:15" s="36" customFormat="1" ht="19.5" thickBot="1" x14ac:dyDescent="0.45">
      <c r="D34" s="3" t="s">
        <v>61</v>
      </c>
      <c r="E34" s="52"/>
      <c r="F34" s="53"/>
      <c r="G34" s="42" t="s">
        <v>24</v>
      </c>
      <c r="H34" s="41"/>
      <c r="I34" s="41"/>
      <c r="J34" s="41"/>
      <c r="K34" s="41"/>
    </row>
    <row r="35" spans="4:15" s="36" customFormat="1" ht="19.5" thickBot="1" x14ac:dyDescent="0.45">
      <c r="D35" s="77" t="s">
        <v>46</v>
      </c>
      <c r="E35" s="89"/>
      <c r="F35" s="77" t="s">
        <v>55</v>
      </c>
      <c r="G35" s="78"/>
      <c r="H35" s="40"/>
      <c r="I35" s="41"/>
      <c r="J35" s="40"/>
      <c r="K35" s="41"/>
    </row>
    <row r="36" spans="4:15" s="36" customFormat="1" ht="19.5" thickBot="1" x14ac:dyDescent="0.45">
      <c r="D36" s="87" t="s">
        <v>45</v>
      </c>
      <c r="E36" s="54" t="s">
        <v>11</v>
      </c>
      <c r="F36" s="79">
        <f>月報!M37</f>
        <v>0</v>
      </c>
      <c r="G36" s="80"/>
      <c r="H36" s="41"/>
      <c r="I36" s="41"/>
      <c r="J36" s="41"/>
      <c r="K36" s="41"/>
    </row>
    <row r="37" spans="4:15" s="36" customFormat="1" ht="20.25" thickTop="1" thickBot="1" x14ac:dyDescent="0.45">
      <c r="D37" s="88"/>
      <c r="E37" s="66" t="s">
        <v>37</v>
      </c>
      <c r="F37" s="96">
        <f>月報!N37</f>
        <v>0</v>
      </c>
      <c r="G37" s="97"/>
      <c r="H37" s="41"/>
      <c r="I37" s="41"/>
      <c r="J37" s="41"/>
      <c r="K37" s="41"/>
    </row>
    <row r="38" spans="4:15" x14ac:dyDescent="0.4">
      <c r="D38" s="43"/>
      <c r="E38" s="43"/>
      <c r="F38" s="43"/>
      <c r="G38" s="43"/>
      <c r="H38" s="43"/>
      <c r="I38" s="43"/>
      <c r="J38" s="43"/>
      <c r="K38" s="43"/>
      <c r="O38" s="21"/>
    </row>
    <row r="39" spans="4:15" x14ac:dyDescent="0.4">
      <c r="O39" s="21"/>
    </row>
    <row r="40" spans="4:15" x14ac:dyDescent="0.4">
      <c r="O40" s="21"/>
    </row>
    <row r="41" spans="4:15" x14ac:dyDescent="0.4">
      <c r="O41" s="21"/>
    </row>
    <row r="42" spans="4:15" x14ac:dyDescent="0.4">
      <c r="O42" s="21"/>
    </row>
    <row r="43" spans="4:15" x14ac:dyDescent="0.4">
      <c r="O43" s="21"/>
    </row>
    <row r="44" spans="4:15" x14ac:dyDescent="0.4">
      <c r="O44" s="21"/>
    </row>
    <row r="45" spans="4:15" x14ac:dyDescent="0.4">
      <c r="O45" s="21"/>
    </row>
    <row r="46" spans="4:15" x14ac:dyDescent="0.4">
      <c r="O46" s="21"/>
    </row>
    <row r="47" spans="4:15" x14ac:dyDescent="0.4">
      <c r="O47" s="21"/>
    </row>
    <row r="48" spans="4:15" x14ac:dyDescent="0.4">
      <c r="O48" s="21"/>
    </row>
  </sheetData>
  <mergeCells count="29">
    <mergeCell ref="D24:E24"/>
    <mergeCell ref="I9:M9"/>
    <mergeCell ref="I11:M11"/>
    <mergeCell ref="I13:M13"/>
    <mergeCell ref="I15:M15"/>
    <mergeCell ref="B3:M3"/>
    <mergeCell ref="K5:M5"/>
    <mergeCell ref="A20:M20"/>
    <mergeCell ref="L17:M17"/>
    <mergeCell ref="D23:E23"/>
    <mergeCell ref="D36:D37"/>
    <mergeCell ref="D28:E28"/>
    <mergeCell ref="F31:G31"/>
    <mergeCell ref="F36:G36"/>
    <mergeCell ref="F29:G29"/>
    <mergeCell ref="F32:G32"/>
    <mergeCell ref="F37:G37"/>
    <mergeCell ref="F35:G35"/>
    <mergeCell ref="D35:E35"/>
    <mergeCell ref="E29:E30"/>
    <mergeCell ref="F30:G30"/>
    <mergeCell ref="E31:E32"/>
    <mergeCell ref="D29:D32"/>
    <mergeCell ref="F28:G28"/>
    <mergeCell ref="H28:I28"/>
    <mergeCell ref="H29:I29"/>
    <mergeCell ref="H30:I30"/>
    <mergeCell ref="H32:I32"/>
    <mergeCell ref="H31:I31"/>
  </mergeCells>
  <phoneticPr fontId="1"/>
  <printOptions horizontalCentered="1"/>
  <pageMargins left="0.19685039370078741" right="0.19685039370078741" top="0.74803149606299213" bottom="0.74803149606299213" header="0.31496062992125984" footer="0.31496062992125984"/>
  <pageSetup paperSize="9" scale="87" orientation="portrait" r:id="rId1"/>
  <colBreaks count="1" manualBreakCount="1">
    <brk id="13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X48"/>
  <sheetViews>
    <sheetView view="pageBreakPreview" topLeftCell="A2" zoomScale="55" zoomScaleNormal="84" zoomScaleSheetLayoutView="55" workbookViewId="0">
      <selection activeCell="F49" sqref="F49"/>
    </sheetView>
  </sheetViews>
  <sheetFormatPr defaultRowHeight="18.75" x14ac:dyDescent="0.4"/>
  <cols>
    <col min="1" max="1" width="3.125" customWidth="1"/>
    <col min="2" max="2" width="6.25" customWidth="1"/>
    <col min="4" max="5" width="13.75" customWidth="1"/>
    <col min="6" max="6" width="12.375" customWidth="1"/>
    <col min="7" max="7" width="15.25" customWidth="1"/>
    <col min="8" max="8" width="15.25" style="36" customWidth="1"/>
    <col min="9" max="9" width="18.5" customWidth="1"/>
    <col min="10" max="40" width="7.25" style="2" customWidth="1"/>
    <col min="41" max="41" width="14.125" style="2" customWidth="1"/>
    <col min="42" max="42" width="16.5" style="2" customWidth="1"/>
    <col min="43" max="43" width="9.375" bestFit="1" customWidth="1"/>
    <col min="44" max="47" width="9" hidden="1" customWidth="1"/>
    <col min="48" max="48" width="18.25" hidden="1" customWidth="1"/>
  </cols>
  <sheetData>
    <row r="1" spans="2:48" ht="201" hidden="1" customHeight="1" x14ac:dyDescent="0.4">
      <c r="B1" s="1"/>
      <c r="C1" s="1"/>
      <c r="D1" s="1"/>
      <c r="E1" s="1"/>
      <c r="F1" s="1"/>
      <c r="G1" s="1"/>
      <c r="H1" s="20"/>
      <c r="I1" s="1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AV1" s="23">
        <v>45748</v>
      </c>
    </row>
    <row r="2" spans="2:48" s="21" customFormat="1" ht="129.75" customHeight="1" x14ac:dyDescent="0.4">
      <c r="B2" s="32" t="s">
        <v>25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  <c r="AL2" s="33"/>
      <c r="AM2" s="33"/>
      <c r="AN2" s="33"/>
      <c r="AO2" s="33"/>
      <c r="AP2" s="35">
        <f>月報総括表!I11</f>
        <v>0</v>
      </c>
      <c r="AV2" s="23"/>
    </row>
    <row r="3" spans="2:48" ht="18.75" customHeight="1" x14ac:dyDescent="0.4">
      <c r="B3" s="1"/>
      <c r="C3" s="124"/>
      <c r="D3" s="126" t="s">
        <v>0</v>
      </c>
      <c r="E3" s="126" t="s">
        <v>1</v>
      </c>
      <c r="F3" s="126" t="s">
        <v>2</v>
      </c>
      <c r="G3" s="130" t="s">
        <v>53</v>
      </c>
      <c r="H3" s="131" t="s">
        <v>54</v>
      </c>
      <c r="I3" s="126" t="s">
        <v>35</v>
      </c>
      <c r="J3" s="4">
        <v>1</v>
      </c>
      <c r="K3" s="4">
        <v>2</v>
      </c>
      <c r="L3" s="4">
        <v>3</v>
      </c>
      <c r="M3" s="4">
        <v>4</v>
      </c>
      <c r="N3" s="4">
        <v>5</v>
      </c>
      <c r="O3" s="4">
        <v>6</v>
      </c>
      <c r="P3" s="4">
        <v>7</v>
      </c>
      <c r="Q3" s="4">
        <v>8</v>
      </c>
      <c r="R3" s="4">
        <v>9</v>
      </c>
      <c r="S3" s="4">
        <v>10</v>
      </c>
      <c r="T3" s="4">
        <v>11</v>
      </c>
      <c r="U3" s="4">
        <v>12</v>
      </c>
      <c r="V3" s="4">
        <v>13</v>
      </c>
      <c r="W3" s="4">
        <v>14</v>
      </c>
      <c r="X3" s="4">
        <v>15</v>
      </c>
      <c r="Y3" s="4">
        <v>16</v>
      </c>
      <c r="Z3" s="4">
        <v>17</v>
      </c>
      <c r="AA3" s="4">
        <v>18</v>
      </c>
      <c r="AB3" s="4">
        <v>19</v>
      </c>
      <c r="AC3" s="4">
        <v>20</v>
      </c>
      <c r="AD3" s="4">
        <v>21</v>
      </c>
      <c r="AE3" s="4">
        <v>22</v>
      </c>
      <c r="AF3" s="4">
        <v>23</v>
      </c>
      <c r="AG3" s="4">
        <v>24</v>
      </c>
      <c r="AH3" s="4">
        <v>25</v>
      </c>
      <c r="AI3" s="4">
        <v>26</v>
      </c>
      <c r="AJ3" s="4">
        <v>27</v>
      </c>
      <c r="AK3" s="4">
        <v>28</v>
      </c>
      <c r="AL3" s="22">
        <v>29</v>
      </c>
      <c r="AM3" s="22">
        <v>30</v>
      </c>
      <c r="AN3" s="22">
        <v>31</v>
      </c>
      <c r="AO3" s="135" t="s">
        <v>48</v>
      </c>
      <c r="AP3" s="133" t="s">
        <v>33</v>
      </c>
      <c r="AR3" s="132" t="s">
        <v>58</v>
      </c>
      <c r="AS3" s="132"/>
      <c r="AT3" s="132" t="s">
        <v>59</v>
      </c>
      <c r="AU3" s="132"/>
      <c r="AV3" t="s">
        <v>17</v>
      </c>
    </row>
    <row r="4" spans="2:48" ht="19.5" thickBot="1" x14ac:dyDescent="0.45">
      <c r="B4" s="1"/>
      <c r="C4" s="125"/>
      <c r="D4" s="124"/>
      <c r="E4" s="124"/>
      <c r="F4" s="124"/>
      <c r="G4" s="131"/>
      <c r="H4" s="137"/>
      <c r="I4" s="124"/>
      <c r="J4" s="56">
        <f>DATE($AV$16,月報総括表!$F$18,J3)</f>
        <v>45627</v>
      </c>
      <c r="K4" s="56">
        <f>DATE($AV$16,月報総括表!$F$18,K3)</f>
        <v>45628</v>
      </c>
      <c r="L4" s="56">
        <f>DATE($AV$16,月報総括表!$F$18,L3)</f>
        <v>45629</v>
      </c>
      <c r="M4" s="56">
        <f>DATE($AV$16,月報総括表!$F$18,M3)</f>
        <v>45630</v>
      </c>
      <c r="N4" s="56">
        <f>DATE($AV$16,月報総括表!$F$18,N3)</f>
        <v>45631</v>
      </c>
      <c r="O4" s="56">
        <f>DATE($AV$16,月報総括表!$F$18,O3)</f>
        <v>45632</v>
      </c>
      <c r="P4" s="56">
        <f>DATE($AV$16,月報総括表!$F$18,P3)</f>
        <v>45633</v>
      </c>
      <c r="Q4" s="56">
        <f>DATE($AV$16,月報総括表!$F$18,Q3)</f>
        <v>45634</v>
      </c>
      <c r="R4" s="56">
        <f>DATE($AV$16,月報総括表!$F$18,R3)</f>
        <v>45635</v>
      </c>
      <c r="S4" s="56">
        <f>DATE($AV$16,月報総括表!$F$18,S3)</f>
        <v>45636</v>
      </c>
      <c r="T4" s="56">
        <f>DATE($AV$16,月報総括表!$F$18,T3)</f>
        <v>45637</v>
      </c>
      <c r="U4" s="56">
        <f>DATE($AV$16,月報総括表!$F$18,U3)</f>
        <v>45638</v>
      </c>
      <c r="V4" s="56">
        <f>DATE($AV$16,月報総括表!$F$18,V3)</f>
        <v>45639</v>
      </c>
      <c r="W4" s="56">
        <f>DATE($AV$16,月報総括表!$F$18,W3)</f>
        <v>45640</v>
      </c>
      <c r="X4" s="56">
        <f>DATE($AV$16,月報総括表!$F$18,X3)</f>
        <v>45641</v>
      </c>
      <c r="Y4" s="56">
        <f>DATE($AV$16,月報総括表!$F$18,Y3)</f>
        <v>45642</v>
      </c>
      <c r="Z4" s="56">
        <f>DATE($AV$16,月報総括表!$F$18,Z3)</f>
        <v>45643</v>
      </c>
      <c r="AA4" s="56">
        <f>DATE($AV$16,月報総括表!$F$18,AA3)</f>
        <v>45644</v>
      </c>
      <c r="AB4" s="56">
        <f>DATE($AV$16,月報総括表!$F$18,AB3)</f>
        <v>45645</v>
      </c>
      <c r="AC4" s="56">
        <f>DATE($AV$16,月報総括表!$F$18,AC3)</f>
        <v>45646</v>
      </c>
      <c r="AD4" s="56">
        <f>DATE($AV$16,月報総括表!$F$18,AD3)</f>
        <v>45647</v>
      </c>
      <c r="AE4" s="56">
        <f>DATE($AV$16,月報総括表!$F$18,AE3)</f>
        <v>45648</v>
      </c>
      <c r="AF4" s="56">
        <f>DATE($AV$16,月報総括表!$F$18,AF3)</f>
        <v>45649</v>
      </c>
      <c r="AG4" s="56">
        <f>DATE($AV$16,月報総括表!$F$18,AG3)</f>
        <v>45650</v>
      </c>
      <c r="AH4" s="56">
        <f>DATE($AV$16,月報総括表!$F$18,AH3)</f>
        <v>45651</v>
      </c>
      <c r="AI4" s="56">
        <f>DATE($AV$16,月報総括表!$F$18,AI3)</f>
        <v>45652</v>
      </c>
      <c r="AJ4" s="56">
        <f>DATE($AV$16,月報総括表!$F$18,AJ3)</f>
        <v>45653</v>
      </c>
      <c r="AK4" s="56">
        <f>DATE($AV$16,月報総括表!$F$18,AK3)</f>
        <v>45654</v>
      </c>
      <c r="AL4" s="56">
        <f>DATE($AV$16,月報総括表!$F$18,AL3)</f>
        <v>45655</v>
      </c>
      <c r="AM4" s="56">
        <f>DATE($AV$16,月報総括表!$F$18,AM3)</f>
        <v>45656</v>
      </c>
      <c r="AN4" s="56">
        <f>DATE($AV$16,月報総括表!$F$18,AN3)</f>
        <v>45657</v>
      </c>
      <c r="AO4" s="136"/>
      <c r="AP4" s="134"/>
      <c r="AR4" s="37" t="s">
        <v>56</v>
      </c>
      <c r="AS4" s="37" t="s">
        <v>57</v>
      </c>
      <c r="AT4" s="37" t="s">
        <v>56</v>
      </c>
      <c r="AU4" s="37" t="s">
        <v>57</v>
      </c>
      <c r="AV4" t="s">
        <v>18</v>
      </c>
    </row>
    <row r="5" spans="2:48" ht="30" customHeight="1" x14ac:dyDescent="0.4">
      <c r="B5" s="118" t="s">
        <v>26</v>
      </c>
      <c r="C5" s="116">
        <v>1</v>
      </c>
      <c r="D5" s="120"/>
      <c r="E5" s="122"/>
      <c r="F5" s="74"/>
      <c r="G5" s="74"/>
      <c r="H5" s="74"/>
      <c r="I5" s="68" t="s">
        <v>31</v>
      </c>
      <c r="J5" s="57"/>
      <c r="K5" s="57"/>
      <c r="L5" s="57"/>
      <c r="M5" s="57"/>
      <c r="N5" s="57"/>
      <c r="O5" s="61"/>
      <c r="P5" s="57"/>
      <c r="Q5" s="57"/>
      <c r="R5" s="57"/>
      <c r="S5" s="57"/>
      <c r="T5" s="57"/>
      <c r="U5" s="57"/>
      <c r="V5" s="57"/>
      <c r="W5" s="57"/>
      <c r="X5" s="57"/>
      <c r="Y5" s="57"/>
      <c r="Z5" s="57"/>
      <c r="AA5" s="57"/>
      <c r="AB5" s="57"/>
      <c r="AC5" s="57"/>
      <c r="AD5" s="57"/>
      <c r="AE5" s="57"/>
      <c r="AF5" s="57"/>
      <c r="AG5" s="57"/>
      <c r="AH5" s="57"/>
      <c r="AI5" s="57"/>
      <c r="AJ5" s="57"/>
      <c r="AK5" s="57"/>
      <c r="AL5" s="57"/>
      <c r="AM5" s="57"/>
      <c r="AN5" s="57"/>
      <c r="AO5" s="58">
        <f>COUNTA(J5:AN5)</f>
        <v>0</v>
      </c>
      <c r="AP5" s="63">
        <f>SUM(IF(AO5&gt;0,AO5*$AW$41,0))+IF(F5=$AV$9,$AW$44*AO5,0)+IF(F5=$AV$10,$AW$45*AO5,0)+IF(G5=$AV$13,$AW$46*AO5,0)+IF(H5=$AV$13,$AW$46*AO5,0)</f>
        <v>0</v>
      </c>
      <c r="AR5" s="37">
        <f>SUMIF(F5,$AV$9,AO5)</f>
        <v>0</v>
      </c>
      <c r="AS5" s="37">
        <f>SUMIF(F5,$AV$10,AO5)</f>
        <v>0</v>
      </c>
      <c r="AT5" s="67"/>
      <c r="AU5" s="37"/>
      <c r="AV5" t="s">
        <v>19</v>
      </c>
    </row>
    <row r="6" spans="2:48" s="36" customFormat="1" ht="30" customHeight="1" thickBot="1" x14ac:dyDescent="0.45">
      <c r="B6" s="118"/>
      <c r="C6" s="117"/>
      <c r="D6" s="121"/>
      <c r="E6" s="123"/>
      <c r="F6" s="75"/>
      <c r="G6" s="75"/>
      <c r="H6" s="75"/>
      <c r="I6" s="69" t="s">
        <v>32</v>
      </c>
      <c r="J6" s="59"/>
      <c r="K6" s="59"/>
      <c r="L6" s="59"/>
      <c r="M6" s="59"/>
      <c r="N6" s="59"/>
      <c r="O6" s="62"/>
      <c r="P6" s="59"/>
      <c r="Q6" s="59"/>
      <c r="R6" s="59"/>
      <c r="S6" s="59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59"/>
      <c r="AH6" s="59"/>
      <c r="AI6" s="59"/>
      <c r="AJ6" s="59"/>
      <c r="AK6" s="59"/>
      <c r="AL6" s="59"/>
      <c r="AM6" s="59"/>
      <c r="AN6" s="59"/>
      <c r="AO6" s="60">
        <f t="shared" ref="AO6:AO34" si="0">COUNTA(J6:AN6)</f>
        <v>0</v>
      </c>
      <c r="AP6" s="64">
        <f>SUM(IF(AO6&gt;0,AO6*$AW$41,0))+IF(F6=$AV$9,$AW$42*AO6,0)+IF(F6=$AV$10,$AW$43*AO6,0)+IF(G6=$AV$13,$AW$46*AO6,0)+IF(H6=$AV$13,$AW$46*AO6,0)</f>
        <v>0</v>
      </c>
      <c r="AR6" s="37"/>
      <c r="AS6" s="37"/>
      <c r="AT6" s="37">
        <f>SUMIF(F6,$AV$9,AO6)</f>
        <v>0</v>
      </c>
      <c r="AU6" s="37">
        <f>SUMIF(F6,$AV$10,AO6)</f>
        <v>0</v>
      </c>
    </row>
    <row r="7" spans="2:48" ht="30" customHeight="1" x14ac:dyDescent="0.4">
      <c r="B7" s="118"/>
      <c r="C7" s="127">
        <v>2</v>
      </c>
      <c r="D7" s="128"/>
      <c r="E7" s="129"/>
      <c r="F7" s="74"/>
      <c r="G7" s="74"/>
      <c r="H7" s="74"/>
      <c r="I7" s="71" t="s">
        <v>31</v>
      </c>
      <c r="J7" s="72"/>
      <c r="K7" s="72"/>
      <c r="L7" s="72"/>
      <c r="M7" s="72"/>
      <c r="N7" s="72"/>
      <c r="O7" s="72"/>
      <c r="P7" s="72"/>
      <c r="Q7" s="72"/>
      <c r="R7" s="72"/>
      <c r="S7" s="72"/>
      <c r="T7" s="72"/>
      <c r="U7" s="72"/>
      <c r="V7" s="72"/>
      <c r="W7" s="72"/>
      <c r="X7" s="72"/>
      <c r="Y7" s="72"/>
      <c r="Z7" s="72"/>
      <c r="AA7" s="72"/>
      <c r="AB7" s="72"/>
      <c r="AC7" s="72"/>
      <c r="AD7" s="72"/>
      <c r="AE7" s="72"/>
      <c r="AF7" s="72"/>
      <c r="AG7" s="72"/>
      <c r="AH7" s="72"/>
      <c r="AI7" s="72"/>
      <c r="AJ7" s="72"/>
      <c r="AK7" s="72"/>
      <c r="AL7" s="72"/>
      <c r="AM7" s="72"/>
      <c r="AN7" s="72"/>
      <c r="AO7" s="73">
        <f t="shared" si="0"/>
        <v>0</v>
      </c>
      <c r="AP7" s="63">
        <f>SUM(IF(AO7&gt;0,AO7*$AW$41,0))+IF(F7=$AV$9,$AW$44*AO7,0)+IF(F7=$AV$10,$AW$45*AO7,0)+IF(G7=$AV$13,$AW$46*AO7,0)+IF(H7=$AV$13,$AW$46*AO7,0)</f>
        <v>0</v>
      </c>
      <c r="AR7" s="37">
        <f t="shared" ref="AR7:AR31" si="1">SUMIF(F7,$AV$9,AO7)</f>
        <v>0</v>
      </c>
      <c r="AS7" s="37">
        <f t="shared" ref="AS7:AS33" si="2">SUMIF(F7,$AV$10,AO7)</f>
        <v>0</v>
      </c>
      <c r="AT7" s="37"/>
      <c r="AU7" s="37"/>
      <c r="AV7" t="s">
        <v>20</v>
      </c>
    </row>
    <row r="8" spans="2:48" ht="30" customHeight="1" thickBot="1" x14ac:dyDescent="0.45">
      <c r="B8" s="118"/>
      <c r="C8" s="117"/>
      <c r="D8" s="113"/>
      <c r="E8" s="115"/>
      <c r="F8" s="75"/>
      <c r="G8" s="75"/>
      <c r="H8" s="75"/>
      <c r="I8" s="69" t="s">
        <v>32</v>
      </c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59"/>
      <c r="AH8" s="59"/>
      <c r="AI8" s="59"/>
      <c r="AJ8" s="59"/>
      <c r="AK8" s="59"/>
      <c r="AL8" s="59"/>
      <c r="AM8" s="59"/>
      <c r="AN8" s="59"/>
      <c r="AO8" s="60">
        <f t="shared" si="0"/>
        <v>0</v>
      </c>
      <c r="AP8" s="64">
        <f>SUM(IF(AO8&gt;0,AO8*$AW$41,0))+IF(F8=$AV$9,$AW$42*AO8,0)+IF(F8=$AV$10,$AW$43*AO8,0)+IF(G8=$AV$13,$AW$46*AO8,0)+IF(H8=$AV$13,$AW$46*AO8,0)</f>
        <v>0</v>
      </c>
      <c r="AR8" s="37"/>
      <c r="AS8" s="37"/>
      <c r="AT8" s="37">
        <f t="shared" ref="AT8:AT34" si="3">SUMIF(F8,$AV$9,AO8)</f>
        <v>0</v>
      </c>
      <c r="AU8" s="37">
        <f t="shared" ref="AU8:AU34" si="4">SUMIF(F8,$AV$10,AO8)</f>
        <v>0</v>
      </c>
    </row>
    <row r="9" spans="2:48" ht="30" customHeight="1" x14ac:dyDescent="0.4">
      <c r="B9" s="118"/>
      <c r="C9" s="116">
        <v>3</v>
      </c>
      <c r="D9" s="112"/>
      <c r="E9" s="114"/>
      <c r="F9" s="74"/>
      <c r="G9" s="74"/>
      <c r="H9" s="74"/>
      <c r="I9" s="68" t="s">
        <v>31</v>
      </c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  <c r="W9" s="57"/>
      <c r="X9" s="57"/>
      <c r="Y9" s="57"/>
      <c r="Z9" s="57"/>
      <c r="AA9" s="57"/>
      <c r="AB9" s="57"/>
      <c r="AC9" s="57"/>
      <c r="AD9" s="57"/>
      <c r="AE9" s="57"/>
      <c r="AF9" s="57"/>
      <c r="AG9" s="57"/>
      <c r="AH9" s="57"/>
      <c r="AI9" s="57"/>
      <c r="AJ9" s="57"/>
      <c r="AK9" s="57"/>
      <c r="AL9" s="57"/>
      <c r="AM9" s="57"/>
      <c r="AN9" s="57"/>
      <c r="AO9" s="58">
        <f t="shared" si="0"/>
        <v>0</v>
      </c>
      <c r="AP9" s="63">
        <f>SUM(IF(AO9&gt;0,AO9*$AW$41,0))+IF(F9=$AV$9,$AW$44*AO9,0)+IF(F9=$AV$10,$AW$45*AO9,0)+IF(G9=$AV$13,$AW$46*AO9,0)+IF(H9=$AV$13,$AW$46*AO9,0)</f>
        <v>0</v>
      </c>
      <c r="AR9" s="37">
        <f t="shared" si="1"/>
        <v>0</v>
      </c>
      <c r="AS9" s="37">
        <f t="shared" si="2"/>
        <v>0</v>
      </c>
      <c r="AT9" s="37"/>
      <c r="AU9" s="37"/>
      <c r="AV9" t="s">
        <v>21</v>
      </c>
    </row>
    <row r="10" spans="2:48" ht="30" customHeight="1" thickBot="1" x14ac:dyDescent="0.45">
      <c r="B10" s="118"/>
      <c r="C10" s="117"/>
      <c r="D10" s="113"/>
      <c r="E10" s="115"/>
      <c r="F10" s="75"/>
      <c r="G10" s="75"/>
      <c r="H10" s="75"/>
      <c r="I10" s="69" t="s">
        <v>32</v>
      </c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59"/>
      <c r="AH10" s="59"/>
      <c r="AI10" s="59"/>
      <c r="AJ10" s="59"/>
      <c r="AK10" s="59"/>
      <c r="AL10" s="59"/>
      <c r="AM10" s="59"/>
      <c r="AN10" s="59"/>
      <c r="AO10" s="60">
        <f t="shared" si="0"/>
        <v>0</v>
      </c>
      <c r="AP10" s="64">
        <f>SUM(IF(AO10&gt;0,AO10*$AW$41,0))+IF(F10=$AV$9,$AW$42*AO10,0)+IF(F10=$AV$10,$AW$43*AO10,0)+IF(G10=$AV$13,$AW$46*AO10,0)+IF(H10=$AV$13,$AW$46*AO10,0)</f>
        <v>0</v>
      </c>
      <c r="AR10" s="37"/>
      <c r="AS10" s="37"/>
      <c r="AT10" s="37">
        <f t="shared" si="3"/>
        <v>0</v>
      </c>
      <c r="AU10" s="37">
        <f t="shared" si="4"/>
        <v>0</v>
      </c>
      <c r="AV10" t="s">
        <v>22</v>
      </c>
    </row>
    <row r="11" spans="2:48" ht="30" customHeight="1" x14ac:dyDescent="0.4">
      <c r="B11" s="118"/>
      <c r="C11" s="116">
        <v>4</v>
      </c>
      <c r="D11" s="112"/>
      <c r="E11" s="114"/>
      <c r="F11" s="74"/>
      <c r="G11" s="74"/>
      <c r="H11" s="74"/>
      <c r="I11" s="68" t="s">
        <v>31</v>
      </c>
      <c r="J11" s="57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7"/>
      <c r="V11" s="57"/>
      <c r="W11" s="57"/>
      <c r="X11" s="57"/>
      <c r="Y11" s="57"/>
      <c r="Z11" s="57"/>
      <c r="AA11" s="57"/>
      <c r="AB11" s="57"/>
      <c r="AC11" s="57"/>
      <c r="AD11" s="57"/>
      <c r="AE11" s="57"/>
      <c r="AF11" s="57"/>
      <c r="AG11" s="57"/>
      <c r="AH11" s="57"/>
      <c r="AI11" s="57"/>
      <c r="AJ11" s="57"/>
      <c r="AK11" s="57"/>
      <c r="AL11" s="57"/>
      <c r="AM11" s="57"/>
      <c r="AN11" s="57"/>
      <c r="AO11" s="58">
        <f t="shared" si="0"/>
        <v>0</v>
      </c>
      <c r="AP11" s="63">
        <f>SUM(IF(AO11&gt;0,AO11*$AW$41,0))+IF(F11=$AV$9,$AW$44*AO11,0)+IF(F11=$AV$10,$AW$45*AO11,0)+IF(G11=$AV$13,$AW$46*AO11,0)+IF(H11=$AV$13,$AW$46*AO11,0)</f>
        <v>0</v>
      </c>
      <c r="AR11" s="37">
        <f t="shared" si="1"/>
        <v>0</v>
      </c>
      <c r="AS11" s="37">
        <f t="shared" si="2"/>
        <v>0</v>
      </c>
      <c r="AT11" s="37"/>
      <c r="AU11" s="37"/>
    </row>
    <row r="12" spans="2:48" ht="30" customHeight="1" thickBot="1" x14ac:dyDescent="0.45">
      <c r="B12" s="118"/>
      <c r="C12" s="117"/>
      <c r="D12" s="113"/>
      <c r="E12" s="115"/>
      <c r="F12" s="75"/>
      <c r="G12" s="75"/>
      <c r="H12" s="75"/>
      <c r="I12" s="69" t="s">
        <v>32</v>
      </c>
      <c r="J12" s="59"/>
      <c r="K12" s="59"/>
      <c r="L12" s="59"/>
      <c r="M12" s="59"/>
      <c r="N12" s="59"/>
      <c r="O12" s="59"/>
      <c r="P12" s="59"/>
      <c r="Q12" s="59"/>
      <c r="R12" s="59"/>
      <c r="S12" s="59"/>
      <c r="T12" s="59"/>
      <c r="U12" s="59"/>
      <c r="V12" s="59"/>
      <c r="W12" s="59"/>
      <c r="X12" s="59"/>
      <c r="Y12" s="59"/>
      <c r="Z12" s="59"/>
      <c r="AA12" s="59"/>
      <c r="AB12" s="59"/>
      <c r="AC12" s="59"/>
      <c r="AD12" s="59"/>
      <c r="AE12" s="59"/>
      <c r="AF12" s="59"/>
      <c r="AG12" s="59"/>
      <c r="AH12" s="59"/>
      <c r="AI12" s="59"/>
      <c r="AJ12" s="59"/>
      <c r="AK12" s="59"/>
      <c r="AL12" s="59"/>
      <c r="AM12" s="59"/>
      <c r="AN12" s="59"/>
      <c r="AO12" s="60">
        <f t="shared" si="0"/>
        <v>0</v>
      </c>
      <c r="AP12" s="64">
        <f>SUM(IF(AO12&gt;0,AO12*$AW$41,0))+IF(F12=$AV$9,$AW$42*AO12,0)+IF(F12=$AV$10,$AW$43*AO12,0)+IF(G12=$AV$13,$AW$46*AO12,0)+IF(H12=$AV$13,$AW$46*AO12,0)</f>
        <v>0</v>
      </c>
      <c r="AR12" s="37"/>
      <c r="AS12" s="37"/>
      <c r="AT12" s="37">
        <f t="shared" si="3"/>
        <v>0</v>
      </c>
      <c r="AU12" s="37">
        <f t="shared" si="4"/>
        <v>0</v>
      </c>
    </row>
    <row r="13" spans="2:48" ht="30" customHeight="1" x14ac:dyDescent="0.4">
      <c r="B13" s="118"/>
      <c r="C13" s="116">
        <v>5</v>
      </c>
      <c r="D13" s="112"/>
      <c r="E13" s="114"/>
      <c r="F13" s="74"/>
      <c r="G13" s="74"/>
      <c r="H13" s="74"/>
      <c r="I13" s="68" t="s">
        <v>31</v>
      </c>
      <c r="J13" s="57"/>
      <c r="K13" s="57"/>
      <c r="L13" s="57"/>
      <c r="M13" s="57"/>
      <c r="N13" s="57"/>
      <c r="O13" s="57"/>
      <c r="P13" s="57"/>
      <c r="Q13" s="57"/>
      <c r="R13" s="57"/>
      <c r="S13" s="57"/>
      <c r="T13" s="57"/>
      <c r="U13" s="57"/>
      <c r="V13" s="57"/>
      <c r="W13" s="57"/>
      <c r="X13" s="57"/>
      <c r="Y13" s="57"/>
      <c r="Z13" s="57"/>
      <c r="AA13" s="57"/>
      <c r="AB13" s="57"/>
      <c r="AC13" s="57"/>
      <c r="AD13" s="57"/>
      <c r="AE13" s="57"/>
      <c r="AF13" s="57"/>
      <c r="AG13" s="57"/>
      <c r="AH13" s="57"/>
      <c r="AI13" s="57"/>
      <c r="AJ13" s="57"/>
      <c r="AK13" s="57"/>
      <c r="AL13" s="57"/>
      <c r="AM13" s="57"/>
      <c r="AN13" s="57"/>
      <c r="AO13" s="58">
        <f t="shared" si="0"/>
        <v>0</v>
      </c>
      <c r="AP13" s="63">
        <f>SUM(IF(AO13&gt;0,AO13*$AW$41,0))+IF(F13=$AV$9,$AW$44*AO13,0)+IF(F13=$AV$10,$AW$45*AO13,0)+IF(G13=$AV$13,$AW$46*AO13,0)+IF(H13=$AV$13,$AW$46*AO13,0)</f>
        <v>0</v>
      </c>
      <c r="AR13" s="37">
        <f t="shared" si="1"/>
        <v>0</v>
      </c>
      <c r="AS13" s="37">
        <f t="shared" si="2"/>
        <v>0</v>
      </c>
      <c r="AT13" s="37"/>
      <c r="AU13" s="37"/>
      <c r="AV13" t="s">
        <v>23</v>
      </c>
    </row>
    <row r="14" spans="2:48" ht="30" customHeight="1" thickBot="1" x14ac:dyDescent="0.45">
      <c r="B14" s="118"/>
      <c r="C14" s="117"/>
      <c r="D14" s="113"/>
      <c r="E14" s="115"/>
      <c r="F14" s="75"/>
      <c r="G14" s="75"/>
      <c r="H14" s="75"/>
      <c r="I14" s="69" t="s">
        <v>32</v>
      </c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60">
        <f t="shared" si="0"/>
        <v>0</v>
      </c>
      <c r="AP14" s="64">
        <f>SUM(IF(AO14&gt;0,AO14*$AW$41,0))+IF(F14=$AV$9,$AW$42*AO14,0)+IF(F14=$AV$10,$AW$43*AO14,0)+IF(G14=$AV$13,$AW$46*AO14,0)+IF(H14=$AV$13,$AW$46*AO14,0)</f>
        <v>0</v>
      </c>
      <c r="AR14" s="37"/>
      <c r="AS14" s="37"/>
      <c r="AT14" s="37">
        <f t="shared" si="3"/>
        <v>0</v>
      </c>
      <c r="AU14" s="37">
        <f t="shared" si="4"/>
        <v>0</v>
      </c>
    </row>
    <row r="15" spans="2:48" ht="30" customHeight="1" x14ac:dyDescent="0.4">
      <c r="B15" s="118"/>
      <c r="C15" s="116">
        <v>6</v>
      </c>
      <c r="D15" s="112"/>
      <c r="E15" s="114"/>
      <c r="F15" s="74"/>
      <c r="G15" s="74"/>
      <c r="H15" s="74"/>
      <c r="I15" s="68" t="s">
        <v>31</v>
      </c>
      <c r="J15" s="57"/>
      <c r="K15" s="57"/>
      <c r="L15" s="57"/>
      <c r="M15" s="57"/>
      <c r="N15" s="57"/>
      <c r="O15" s="57"/>
      <c r="P15" s="57"/>
      <c r="Q15" s="57"/>
      <c r="R15" s="57"/>
      <c r="S15" s="57"/>
      <c r="T15" s="57"/>
      <c r="U15" s="57"/>
      <c r="V15" s="57"/>
      <c r="W15" s="57"/>
      <c r="X15" s="57"/>
      <c r="Y15" s="57"/>
      <c r="Z15" s="57"/>
      <c r="AA15" s="57"/>
      <c r="AB15" s="57"/>
      <c r="AC15" s="57"/>
      <c r="AD15" s="57"/>
      <c r="AE15" s="57"/>
      <c r="AF15" s="57"/>
      <c r="AG15" s="57"/>
      <c r="AH15" s="57"/>
      <c r="AI15" s="57"/>
      <c r="AJ15" s="57"/>
      <c r="AK15" s="57"/>
      <c r="AL15" s="57"/>
      <c r="AM15" s="57"/>
      <c r="AN15" s="57"/>
      <c r="AO15" s="58">
        <f t="shared" si="0"/>
        <v>0</v>
      </c>
      <c r="AP15" s="63">
        <f>SUM(IF(AO15&gt;0,AO15*$AW$41,0))+IF(F15=$AV$9,$AW$44*AO15,0)+IF(F15=$AV$10,$AW$45*AO15,0)+IF(G15=$AV$13,$AW$46*AO15,0)+IF(H15=$AV$13,$AW$46*AO15,0)</f>
        <v>0</v>
      </c>
      <c r="AR15" s="37">
        <f>SUMIF(F15,$AV$9,AO15)</f>
        <v>0</v>
      </c>
      <c r="AS15" s="37">
        <f t="shared" si="2"/>
        <v>0</v>
      </c>
      <c r="AT15" s="37"/>
      <c r="AU15" s="37"/>
    </row>
    <row r="16" spans="2:48" s="18" customFormat="1" ht="30" customHeight="1" thickBot="1" x14ac:dyDescent="0.45">
      <c r="B16" s="118"/>
      <c r="C16" s="117"/>
      <c r="D16" s="113"/>
      <c r="E16" s="115"/>
      <c r="F16" s="75"/>
      <c r="G16" s="75"/>
      <c r="H16" s="75"/>
      <c r="I16" s="69" t="s">
        <v>32</v>
      </c>
      <c r="J16" s="59"/>
      <c r="K16" s="59"/>
      <c r="L16" s="59"/>
      <c r="M16" s="59"/>
      <c r="N16" s="59"/>
      <c r="O16" s="59"/>
      <c r="P16" s="59"/>
      <c r="Q16" s="59"/>
      <c r="R16" s="59"/>
      <c r="S16" s="59"/>
      <c r="T16" s="59"/>
      <c r="U16" s="59"/>
      <c r="V16" s="59"/>
      <c r="W16" s="59"/>
      <c r="X16" s="59"/>
      <c r="Y16" s="59"/>
      <c r="Z16" s="59"/>
      <c r="AA16" s="59"/>
      <c r="AB16" s="59"/>
      <c r="AC16" s="59"/>
      <c r="AD16" s="59"/>
      <c r="AE16" s="59"/>
      <c r="AF16" s="59"/>
      <c r="AG16" s="59"/>
      <c r="AH16" s="59"/>
      <c r="AI16" s="59"/>
      <c r="AJ16" s="59"/>
      <c r="AK16" s="59"/>
      <c r="AL16" s="59"/>
      <c r="AM16" s="59"/>
      <c r="AN16" s="59"/>
      <c r="AO16" s="60">
        <f t="shared" si="0"/>
        <v>0</v>
      </c>
      <c r="AP16" s="64">
        <f>SUM(IF(AO16&gt;0,AO16*$AW$41,0))+IF(F16=$AV$9,$AW$42*AO16,0)+IF(F16=$AV$10,$AW$43*AO16,0)+IF(G16=$AV$13,$AW$46*AO16,0)+IF(H16=$AV$13,$AW$46*AO16,0)</f>
        <v>0</v>
      </c>
      <c r="AR16" s="37"/>
      <c r="AS16" s="37"/>
      <c r="AT16" s="37">
        <f t="shared" si="3"/>
        <v>0</v>
      </c>
      <c r="AU16" s="37">
        <f t="shared" si="4"/>
        <v>0</v>
      </c>
      <c r="AV16" s="18">
        <v>2025</v>
      </c>
    </row>
    <row r="17" spans="2:50" s="18" customFormat="1" ht="30" customHeight="1" x14ac:dyDescent="0.4">
      <c r="B17" s="118"/>
      <c r="C17" s="116">
        <v>7</v>
      </c>
      <c r="D17" s="112"/>
      <c r="E17" s="114"/>
      <c r="F17" s="74"/>
      <c r="G17" s="74"/>
      <c r="H17" s="74"/>
      <c r="I17" s="68" t="s">
        <v>31</v>
      </c>
      <c r="J17" s="57"/>
      <c r="K17" s="57"/>
      <c r="L17" s="57"/>
      <c r="M17" s="57"/>
      <c r="N17" s="57"/>
      <c r="O17" s="57"/>
      <c r="P17" s="57"/>
      <c r="Q17" s="57"/>
      <c r="R17" s="57"/>
      <c r="S17" s="57"/>
      <c r="T17" s="57"/>
      <c r="U17" s="57"/>
      <c r="V17" s="57"/>
      <c r="W17" s="57"/>
      <c r="X17" s="57"/>
      <c r="Y17" s="57"/>
      <c r="Z17" s="57"/>
      <c r="AA17" s="57"/>
      <c r="AB17" s="57"/>
      <c r="AC17" s="57"/>
      <c r="AD17" s="57"/>
      <c r="AE17" s="57"/>
      <c r="AF17" s="57"/>
      <c r="AG17" s="57"/>
      <c r="AH17" s="57"/>
      <c r="AI17" s="57"/>
      <c r="AJ17" s="57"/>
      <c r="AK17" s="57"/>
      <c r="AL17" s="57"/>
      <c r="AM17" s="57"/>
      <c r="AN17" s="57"/>
      <c r="AO17" s="58">
        <f t="shared" si="0"/>
        <v>0</v>
      </c>
      <c r="AP17" s="63">
        <f>SUM(IF(AO17&gt;0,AO17*$AW$41,0))+IF(F17=$AV$9,$AW$44*AO17,0)+IF(F17=$AV$10,$AW$45*AO17,0)+IF(G17=$AV$13,$AW$46*AO17,0)+IF(H17=$AV$13,$AW$46*AO17,0)</f>
        <v>0</v>
      </c>
      <c r="AR17" s="37">
        <f t="shared" si="1"/>
        <v>0</v>
      </c>
      <c r="AS17" s="37">
        <f t="shared" si="2"/>
        <v>0</v>
      </c>
      <c r="AT17" s="37"/>
      <c r="AU17" s="37"/>
    </row>
    <row r="18" spans="2:50" s="18" customFormat="1" ht="30" customHeight="1" thickBot="1" x14ac:dyDescent="0.45">
      <c r="B18" s="118"/>
      <c r="C18" s="117"/>
      <c r="D18" s="113"/>
      <c r="E18" s="115"/>
      <c r="F18" s="75"/>
      <c r="G18" s="75"/>
      <c r="H18" s="75"/>
      <c r="I18" s="69" t="s">
        <v>32</v>
      </c>
      <c r="J18" s="59"/>
      <c r="K18" s="59"/>
      <c r="L18" s="59"/>
      <c r="M18" s="59"/>
      <c r="N18" s="59"/>
      <c r="O18" s="59"/>
      <c r="P18" s="59"/>
      <c r="Q18" s="59"/>
      <c r="R18" s="59"/>
      <c r="S18" s="59"/>
      <c r="T18" s="59"/>
      <c r="U18" s="59"/>
      <c r="V18" s="59"/>
      <c r="W18" s="59"/>
      <c r="X18" s="59"/>
      <c r="Y18" s="59"/>
      <c r="Z18" s="59"/>
      <c r="AA18" s="59"/>
      <c r="AB18" s="59"/>
      <c r="AC18" s="59"/>
      <c r="AD18" s="59"/>
      <c r="AE18" s="59"/>
      <c r="AF18" s="59"/>
      <c r="AG18" s="59"/>
      <c r="AH18" s="59"/>
      <c r="AI18" s="59"/>
      <c r="AJ18" s="59"/>
      <c r="AK18" s="59"/>
      <c r="AL18" s="59"/>
      <c r="AM18" s="59"/>
      <c r="AN18" s="59"/>
      <c r="AO18" s="60">
        <f t="shared" si="0"/>
        <v>0</v>
      </c>
      <c r="AP18" s="64">
        <f>SUM(IF(AO18&gt;0,AO18*$AW$41,0))+IF(F18=$AV$9,$AW$42*AO18,0)+IF(F18=$AV$10,$AW$43*AO18,0)+IF(G18=$AV$13,$AW$46*AO18,0)+IF(H18=$AV$13,$AW$46*AO18,0)</f>
        <v>0</v>
      </c>
      <c r="AR18" s="37"/>
      <c r="AS18" s="37"/>
      <c r="AT18" s="37">
        <f t="shared" si="3"/>
        <v>0</v>
      </c>
      <c r="AU18" s="37">
        <f t="shared" si="4"/>
        <v>0</v>
      </c>
    </row>
    <row r="19" spans="2:50" s="18" customFormat="1" ht="30" customHeight="1" x14ac:dyDescent="0.4">
      <c r="B19" s="118"/>
      <c r="C19" s="116">
        <v>8</v>
      </c>
      <c r="D19" s="112"/>
      <c r="E19" s="114"/>
      <c r="F19" s="74"/>
      <c r="G19" s="74"/>
      <c r="H19" s="74"/>
      <c r="I19" s="68" t="s">
        <v>31</v>
      </c>
      <c r="J19" s="57"/>
      <c r="K19" s="57"/>
      <c r="L19" s="57"/>
      <c r="M19" s="57"/>
      <c r="N19" s="57"/>
      <c r="O19" s="57"/>
      <c r="P19" s="57"/>
      <c r="Q19" s="57"/>
      <c r="R19" s="57"/>
      <c r="S19" s="57"/>
      <c r="T19" s="57"/>
      <c r="U19" s="57"/>
      <c r="V19" s="57"/>
      <c r="W19" s="57"/>
      <c r="X19" s="57"/>
      <c r="Y19" s="57"/>
      <c r="Z19" s="57"/>
      <c r="AA19" s="57"/>
      <c r="AB19" s="57"/>
      <c r="AC19" s="57"/>
      <c r="AD19" s="57"/>
      <c r="AE19" s="57"/>
      <c r="AF19" s="57"/>
      <c r="AG19" s="57"/>
      <c r="AH19" s="57"/>
      <c r="AI19" s="57"/>
      <c r="AJ19" s="57"/>
      <c r="AK19" s="57"/>
      <c r="AL19" s="57"/>
      <c r="AM19" s="57"/>
      <c r="AN19" s="57"/>
      <c r="AO19" s="58">
        <f t="shared" si="0"/>
        <v>0</v>
      </c>
      <c r="AP19" s="63">
        <f>SUM(IF(AO19&gt;0,AO19*$AW$41,0))+IF(F19=$AV$9,$AW$44*AO19,0)+IF(F19=$AV$10,$AW$45*AO19,0)+IF(G19=$AV$13,$AW$46*AO19,0)+IF(H19=$AV$13,$AW$46*AO19,0)</f>
        <v>0</v>
      </c>
      <c r="AR19" s="37">
        <f t="shared" si="1"/>
        <v>0</v>
      </c>
      <c r="AS19" s="37">
        <f t="shared" si="2"/>
        <v>0</v>
      </c>
      <c r="AT19" s="37"/>
      <c r="AU19" s="37"/>
    </row>
    <row r="20" spans="2:50" s="18" customFormat="1" ht="30" customHeight="1" thickBot="1" x14ac:dyDescent="0.45">
      <c r="B20" s="118"/>
      <c r="C20" s="117"/>
      <c r="D20" s="113"/>
      <c r="E20" s="115"/>
      <c r="F20" s="75"/>
      <c r="G20" s="75"/>
      <c r="H20" s="75"/>
      <c r="I20" s="69" t="s">
        <v>32</v>
      </c>
      <c r="J20" s="59"/>
      <c r="K20" s="59"/>
      <c r="L20" s="59"/>
      <c r="M20" s="59"/>
      <c r="N20" s="59"/>
      <c r="O20" s="59"/>
      <c r="P20" s="59"/>
      <c r="Q20" s="59"/>
      <c r="R20" s="59"/>
      <c r="S20" s="59"/>
      <c r="T20" s="59"/>
      <c r="U20" s="59"/>
      <c r="V20" s="59"/>
      <c r="W20" s="59"/>
      <c r="X20" s="59"/>
      <c r="Y20" s="59"/>
      <c r="Z20" s="59"/>
      <c r="AA20" s="59"/>
      <c r="AB20" s="59"/>
      <c r="AC20" s="59"/>
      <c r="AD20" s="59"/>
      <c r="AE20" s="59"/>
      <c r="AF20" s="59"/>
      <c r="AG20" s="59"/>
      <c r="AH20" s="59"/>
      <c r="AI20" s="59"/>
      <c r="AJ20" s="59"/>
      <c r="AK20" s="59"/>
      <c r="AL20" s="59"/>
      <c r="AM20" s="59"/>
      <c r="AN20" s="59"/>
      <c r="AO20" s="60">
        <f t="shared" si="0"/>
        <v>0</v>
      </c>
      <c r="AP20" s="64">
        <f>SUM(IF(AO20&gt;0,AO20*$AW$41,0))+IF(F20=$AV$9,$AW$42*AO20,0)+IF(F20=$AV$10,$AW$43*AO20,0)+IF(G20=$AV$13,$AW$46*AO20,0)+IF(H20=$AV$13,$AW$46*AO20,0)</f>
        <v>0</v>
      </c>
      <c r="AR20" s="37"/>
      <c r="AS20" s="37"/>
      <c r="AT20" s="37">
        <f t="shared" si="3"/>
        <v>0</v>
      </c>
      <c r="AU20" s="37">
        <f t="shared" si="4"/>
        <v>0</v>
      </c>
    </row>
    <row r="21" spans="2:50" s="18" customFormat="1" ht="30" customHeight="1" x14ac:dyDescent="0.4">
      <c r="B21" s="118"/>
      <c r="C21" s="116">
        <v>9</v>
      </c>
      <c r="D21" s="112"/>
      <c r="E21" s="114"/>
      <c r="F21" s="74"/>
      <c r="G21" s="74"/>
      <c r="H21" s="74"/>
      <c r="I21" s="68" t="s">
        <v>31</v>
      </c>
      <c r="J21" s="57"/>
      <c r="K21" s="57"/>
      <c r="L21" s="57"/>
      <c r="M21" s="57"/>
      <c r="N21" s="57"/>
      <c r="O21" s="57"/>
      <c r="P21" s="57"/>
      <c r="Q21" s="57"/>
      <c r="R21" s="57"/>
      <c r="S21" s="57"/>
      <c r="T21" s="57"/>
      <c r="U21" s="57"/>
      <c r="V21" s="57"/>
      <c r="W21" s="57"/>
      <c r="X21" s="57"/>
      <c r="Y21" s="57"/>
      <c r="Z21" s="57"/>
      <c r="AA21" s="57"/>
      <c r="AB21" s="57"/>
      <c r="AC21" s="57"/>
      <c r="AD21" s="57"/>
      <c r="AE21" s="57"/>
      <c r="AF21" s="57"/>
      <c r="AG21" s="57"/>
      <c r="AH21" s="57"/>
      <c r="AI21" s="57"/>
      <c r="AJ21" s="57"/>
      <c r="AK21" s="57"/>
      <c r="AL21" s="57"/>
      <c r="AM21" s="57"/>
      <c r="AN21" s="57"/>
      <c r="AO21" s="58">
        <f t="shared" si="0"/>
        <v>0</v>
      </c>
      <c r="AP21" s="63">
        <f>SUM(IF(AO21&gt;0,AO21*$AW$41,0))+IF(F21=$AV$9,$AW$44*AO21,0)+IF(F21=$AV$10,$AW$45*AO21,0)+IF(G21=$AV$13,$AW$46*AO21,0)+IF(H21=$AV$13,$AW$46*AO21,0)</f>
        <v>0</v>
      </c>
      <c r="AR21" s="37">
        <f t="shared" si="1"/>
        <v>0</v>
      </c>
      <c r="AS21" s="37">
        <f t="shared" si="2"/>
        <v>0</v>
      </c>
      <c r="AT21" s="37"/>
      <c r="AU21" s="37"/>
    </row>
    <row r="22" spans="2:50" s="18" customFormat="1" ht="30" customHeight="1" thickBot="1" x14ac:dyDescent="0.45">
      <c r="B22" s="118"/>
      <c r="C22" s="117"/>
      <c r="D22" s="113"/>
      <c r="E22" s="115"/>
      <c r="F22" s="75"/>
      <c r="G22" s="75"/>
      <c r="H22" s="75"/>
      <c r="I22" s="69" t="s">
        <v>32</v>
      </c>
      <c r="J22" s="59"/>
      <c r="K22" s="59"/>
      <c r="L22" s="59"/>
      <c r="M22" s="59"/>
      <c r="N22" s="59"/>
      <c r="O22" s="59"/>
      <c r="P22" s="59"/>
      <c r="Q22" s="59"/>
      <c r="R22" s="59"/>
      <c r="S22" s="59"/>
      <c r="T22" s="59"/>
      <c r="U22" s="59"/>
      <c r="V22" s="59"/>
      <c r="W22" s="59"/>
      <c r="X22" s="59"/>
      <c r="Y22" s="59"/>
      <c r="Z22" s="59"/>
      <c r="AA22" s="59"/>
      <c r="AB22" s="59"/>
      <c r="AC22" s="59"/>
      <c r="AD22" s="59"/>
      <c r="AE22" s="59"/>
      <c r="AF22" s="59"/>
      <c r="AG22" s="59"/>
      <c r="AH22" s="59"/>
      <c r="AI22" s="59"/>
      <c r="AJ22" s="59"/>
      <c r="AK22" s="59"/>
      <c r="AL22" s="59"/>
      <c r="AM22" s="59"/>
      <c r="AN22" s="59"/>
      <c r="AO22" s="60">
        <f t="shared" si="0"/>
        <v>0</v>
      </c>
      <c r="AP22" s="64">
        <f>SUM(IF(AO22&gt;0,AO22*$AW$41,0))+IF(F22=$AV$9,$AW$42*AO22,0)+IF(F22=$AV$10,$AW$43*AO22,0)+IF(G22=$AV$13,$AW$46*AO22,0)+IF(H22=$AV$13,$AW$46*AO22,0)</f>
        <v>0</v>
      </c>
      <c r="AR22" s="37"/>
      <c r="AS22" s="37"/>
      <c r="AT22" s="37">
        <f t="shared" si="3"/>
        <v>0</v>
      </c>
      <c r="AU22" s="37">
        <f t="shared" si="4"/>
        <v>0</v>
      </c>
    </row>
    <row r="23" spans="2:50" s="18" customFormat="1" ht="30" customHeight="1" x14ac:dyDescent="0.4">
      <c r="B23" s="118"/>
      <c r="C23" s="116">
        <v>10</v>
      </c>
      <c r="D23" s="112"/>
      <c r="E23" s="114"/>
      <c r="F23" s="74"/>
      <c r="G23" s="74"/>
      <c r="H23" s="74"/>
      <c r="I23" s="68" t="s">
        <v>31</v>
      </c>
      <c r="J23" s="57"/>
      <c r="K23" s="57"/>
      <c r="L23" s="57"/>
      <c r="M23" s="57"/>
      <c r="N23" s="57"/>
      <c r="O23" s="57"/>
      <c r="P23" s="57"/>
      <c r="Q23" s="57"/>
      <c r="R23" s="57"/>
      <c r="S23" s="57"/>
      <c r="T23" s="57"/>
      <c r="U23" s="57"/>
      <c r="V23" s="57"/>
      <c r="W23" s="57"/>
      <c r="X23" s="57"/>
      <c r="Y23" s="57"/>
      <c r="Z23" s="57"/>
      <c r="AA23" s="57"/>
      <c r="AB23" s="57"/>
      <c r="AC23" s="57"/>
      <c r="AD23" s="57"/>
      <c r="AE23" s="57"/>
      <c r="AF23" s="57"/>
      <c r="AG23" s="57"/>
      <c r="AH23" s="57"/>
      <c r="AI23" s="57"/>
      <c r="AJ23" s="57"/>
      <c r="AK23" s="57"/>
      <c r="AL23" s="57"/>
      <c r="AM23" s="57"/>
      <c r="AN23" s="57"/>
      <c r="AO23" s="58">
        <f t="shared" si="0"/>
        <v>0</v>
      </c>
      <c r="AP23" s="63">
        <f>SUM(IF(AO23&gt;0,AO23*$AW$41,0))+IF(F23=$AV$9,$AW$44*AO23,0)+IF(F23=$AV$10,$AW$45*AO23,0)+IF(G23=$AV$13,$AW$46*AO23,0)+IF(H23=$AV$13,$AW$46*AO23,0)</f>
        <v>0</v>
      </c>
      <c r="AR23" s="37">
        <f t="shared" si="1"/>
        <v>0</v>
      </c>
      <c r="AS23" s="37">
        <f t="shared" si="2"/>
        <v>0</v>
      </c>
      <c r="AT23" s="37"/>
      <c r="AU23" s="37"/>
    </row>
    <row r="24" spans="2:50" ht="30" customHeight="1" thickBot="1" x14ac:dyDescent="0.45">
      <c r="B24" s="118"/>
      <c r="C24" s="117"/>
      <c r="D24" s="113"/>
      <c r="E24" s="115"/>
      <c r="F24" s="75"/>
      <c r="G24" s="75"/>
      <c r="H24" s="75"/>
      <c r="I24" s="69" t="s">
        <v>32</v>
      </c>
      <c r="J24" s="59"/>
      <c r="K24" s="59"/>
      <c r="L24" s="59"/>
      <c r="M24" s="59"/>
      <c r="N24" s="59"/>
      <c r="O24" s="59"/>
      <c r="P24" s="59"/>
      <c r="Q24" s="59"/>
      <c r="R24" s="59"/>
      <c r="S24" s="59"/>
      <c r="T24" s="59"/>
      <c r="U24" s="59"/>
      <c r="V24" s="59"/>
      <c r="W24" s="59"/>
      <c r="X24" s="59"/>
      <c r="Y24" s="59"/>
      <c r="Z24" s="59"/>
      <c r="AA24" s="59"/>
      <c r="AB24" s="59"/>
      <c r="AC24" s="59"/>
      <c r="AD24" s="59"/>
      <c r="AE24" s="59"/>
      <c r="AF24" s="59"/>
      <c r="AG24" s="59"/>
      <c r="AH24" s="59"/>
      <c r="AI24" s="59"/>
      <c r="AJ24" s="59"/>
      <c r="AK24" s="59"/>
      <c r="AL24" s="59"/>
      <c r="AM24" s="59"/>
      <c r="AN24" s="59"/>
      <c r="AO24" s="60">
        <f t="shared" si="0"/>
        <v>0</v>
      </c>
      <c r="AP24" s="64">
        <f>SUM(IF(AO24&gt;0,AO24*$AW$41,0))+IF(F24=$AV$9,$AW$42*AO24,0)+IF(F24=$AV$10,$AW$43*AO24,0)+IF(G24=$AV$13,$AW$46*AO24,0)+IF(H24=$AV$13,$AW$46*AO24,0)</f>
        <v>0</v>
      </c>
      <c r="AR24" s="37"/>
      <c r="AS24" s="37"/>
      <c r="AT24" s="37">
        <f t="shared" si="3"/>
        <v>0</v>
      </c>
      <c r="AU24" s="37">
        <f t="shared" si="4"/>
        <v>0</v>
      </c>
    </row>
    <row r="25" spans="2:50" ht="30" customHeight="1" x14ac:dyDescent="0.4">
      <c r="B25" s="118"/>
      <c r="C25" s="116">
        <v>11</v>
      </c>
      <c r="D25" s="112"/>
      <c r="E25" s="114"/>
      <c r="F25" s="74"/>
      <c r="G25" s="74"/>
      <c r="H25" s="74"/>
      <c r="I25" s="68" t="s">
        <v>31</v>
      </c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  <c r="AA25" s="57"/>
      <c r="AB25" s="57"/>
      <c r="AC25" s="57"/>
      <c r="AD25" s="57"/>
      <c r="AE25" s="57"/>
      <c r="AF25" s="57"/>
      <c r="AG25" s="57"/>
      <c r="AH25" s="57"/>
      <c r="AI25" s="57"/>
      <c r="AJ25" s="57"/>
      <c r="AK25" s="57"/>
      <c r="AL25" s="57"/>
      <c r="AM25" s="57"/>
      <c r="AN25" s="57"/>
      <c r="AO25" s="58">
        <f t="shared" si="0"/>
        <v>0</v>
      </c>
      <c r="AP25" s="63">
        <f>SUM(IF(AO25&gt;0,AO25*$AW$41,0))+IF(F25=$AV$9,$AW$44*AO25,0)+IF(F25=$AV$10,$AW$45*AO25,0)+IF(G25=$AV$13,$AW$46*AO25,0)+IF(H25=$AV$13,$AW$46*AO25,0)</f>
        <v>0</v>
      </c>
      <c r="AR25" s="37">
        <f t="shared" si="1"/>
        <v>0</v>
      </c>
      <c r="AS25" s="37">
        <f t="shared" si="2"/>
        <v>0</v>
      </c>
      <c r="AT25" s="37"/>
      <c r="AU25" s="37"/>
    </row>
    <row r="26" spans="2:50" s="19" customFormat="1" ht="30" customHeight="1" thickBot="1" x14ac:dyDescent="0.45">
      <c r="B26" s="118"/>
      <c r="C26" s="117"/>
      <c r="D26" s="113"/>
      <c r="E26" s="115"/>
      <c r="F26" s="75"/>
      <c r="G26" s="75"/>
      <c r="H26" s="75"/>
      <c r="I26" s="69" t="s">
        <v>32</v>
      </c>
      <c r="J26" s="59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59"/>
      <c r="V26" s="59"/>
      <c r="W26" s="59"/>
      <c r="X26" s="59"/>
      <c r="Y26" s="59"/>
      <c r="Z26" s="59"/>
      <c r="AA26" s="59"/>
      <c r="AB26" s="59"/>
      <c r="AC26" s="59"/>
      <c r="AD26" s="59"/>
      <c r="AE26" s="59"/>
      <c r="AF26" s="59"/>
      <c r="AG26" s="59"/>
      <c r="AH26" s="59"/>
      <c r="AI26" s="59"/>
      <c r="AJ26" s="59"/>
      <c r="AK26" s="59"/>
      <c r="AL26" s="59"/>
      <c r="AM26" s="59"/>
      <c r="AN26" s="59"/>
      <c r="AO26" s="60">
        <f t="shared" si="0"/>
        <v>0</v>
      </c>
      <c r="AP26" s="64">
        <f>SUM(IF(AO26&gt;0,AO26*$AW$41,0))+IF(F26=$AV$9,$AW$42*AO26,0)+IF(F26=$AV$10,$AW$43*AO26,0)+IF(G26=$AV$13,$AW$46*AO26,0)+IF(H26=$AV$13,$AW$46*AO26,0)</f>
        <v>0</v>
      </c>
      <c r="AR26" s="37"/>
      <c r="AS26" s="37"/>
      <c r="AT26" s="37">
        <f t="shared" si="3"/>
        <v>0</v>
      </c>
      <c r="AU26" s="37">
        <f t="shared" si="4"/>
        <v>0</v>
      </c>
    </row>
    <row r="27" spans="2:50" s="19" customFormat="1" ht="30" customHeight="1" x14ac:dyDescent="0.4">
      <c r="B27" s="118"/>
      <c r="C27" s="116">
        <v>12</v>
      </c>
      <c r="D27" s="112"/>
      <c r="E27" s="114"/>
      <c r="F27" s="74"/>
      <c r="G27" s="74"/>
      <c r="H27" s="74"/>
      <c r="I27" s="68" t="s">
        <v>31</v>
      </c>
      <c r="J27" s="57"/>
      <c r="K27" s="57"/>
      <c r="L27" s="57"/>
      <c r="M27" s="57"/>
      <c r="N27" s="57"/>
      <c r="O27" s="57"/>
      <c r="P27" s="57"/>
      <c r="Q27" s="57"/>
      <c r="R27" s="57"/>
      <c r="S27" s="57"/>
      <c r="T27" s="57"/>
      <c r="U27" s="57"/>
      <c r="V27" s="57"/>
      <c r="W27" s="57"/>
      <c r="X27" s="57"/>
      <c r="Y27" s="57"/>
      <c r="Z27" s="57"/>
      <c r="AA27" s="57"/>
      <c r="AB27" s="57"/>
      <c r="AC27" s="57"/>
      <c r="AD27" s="57"/>
      <c r="AE27" s="57"/>
      <c r="AF27" s="57"/>
      <c r="AG27" s="57"/>
      <c r="AH27" s="57"/>
      <c r="AI27" s="57"/>
      <c r="AJ27" s="57"/>
      <c r="AK27" s="57"/>
      <c r="AL27" s="57"/>
      <c r="AM27" s="57"/>
      <c r="AN27" s="57"/>
      <c r="AO27" s="58">
        <f t="shared" si="0"/>
        <v>0</v>
      </c>
      <c r="AP27" s="63">
        <f>SUM(IF(AO27&gt;0,AO27*$AW$41,0))+IF(F27=$AV$9,$AW$44*AO27,0)+IF(F27=$AV$10,$AW$45*AO27,0)+IF(G27=$AV$13,$AW$46*AO27,0)+IF(H27=$AV$13,$AW$46*AO27,0)</f>
        <v>0</v>
      </c>
      <c r="AR27" s="37">
        <f t="shared" si="1"/>
        <v>0</v>
      </c>
      <c r="AS27" s="37">
        <f t="shared" si="2"/>
        <v>0</v>
      </c>
      <c r="AT27" s="37"/>
      <c r="AU27" s="37"/>
    </row>
    <row r="28" spans="2:50" s="19" customFormat="1" ht="30" customHeight="1" thickBot="1" x14ac:dyDescent="0.45">
      <c r="B28" s="118"/>
      <c r="C28" s="117"/>
      <c r="D28" s="113"/>
      <c r="E28" s="115"/>
      <c r="F28" s="75"/>
      <c r="G28" s="75"/>
      <c r="H28" s="75"/>
      <c r="I28" s="69" t="s">
        <v>32</v>
      </c>
      <c r="J28" s="59"/>
      <c r="K28" s="59"/>
      <c r="L28" s="59"/>
      <c r="M28" s="59"/>
      <c r="N28" s="59"/>
      <c r="O28" s="59"/>
      <c r="P28" s="59"/>
      <c r="Q28" s="59"/>
      <c r="R28" s="59"/>
      <c r="S28" s="59"/>
      <c r="T28" s="59"/>
      <c r="U28" s="59"/>
      <c r="V28" s="59"/>
      <c r="W28" s="59"/>
      <c r="X28" s="59"/>
      <c r="Y28" s="59"/>
      <c r="Z28" s="59"/>
      <c r="AA28" s="59"/>
      <c r="AB28" s="59"/>
      <c r="AC28" s="59"/>
      <c r="AD28" s="59"/>
      <c r="AE28" s="59"/>
      <c r="AF28" s="59"/>
      <c r="AG28" s="59"/>
      <c r="AH28" s="59"/>
      <c r="AI28" s="59"/>
      <c r="AJ28" s="59"/>
      <c r="AK28" s="59"/>
      <c r="AL28" s="59"/>
      <c r="AM28" s="59"/>
      <c r="AN28" s="59"/>
      <c r="AO28" s="60">
        <f t="shared" si="0"/>
        <v>0</v>
      </c>
      <c r="AP28" s="64">
        <f>SUM(IF(AO28&gt;0,AO28*$AW$41,0))+IF(F28=$AV$9,$AW$42*AO28,0)+IF(F28=$AV$10,$AW$43*AO28,0)+IF(G28=$AV$13,$AW$46*AO28,0)+IF(H28=$AV$13,$AW$46*AO28,0)</f>
        <v>0</v>
      </c>
      <c r="AR28" s="37"/>
      <c r="AS28" s="37"/>
      <c r="AT28" s="37">
        <f t="shared" si="3"/>
        <v>0</v>
      </c>
      <c r="AU28" s="37">
        <f t="shared" si="4"/>
        <v>0</v>
      </c>
    </row>
    <row r="29" spans="2:50" s="19" customFormat="1" ht="30" customHeight="1" x14ac:dyDescent="0.4">
      <c r="B29" s="118"/>
      <c r="C29" s="116">
        <v>13</v>
      </c>
      <c r="D29" s="112"/>
      <c r="E29" s="114"/>
      <c r="F29" s="74"/>
      <c r="G29" s="74"/>
      <c r="H29" s="74"/>
      <c r="I29" s="68" t="s">
        <v>31</v>
      </c>
      <c r="J29" s="57"/>
      <c r="K29" s="57"/>
      <c r="L29" s="57"/>
      <c r="M29" s="57"/>
      <c r="N29" s="57"/>
      <c r="O29" s="57"/>
      <c r="P29" s="57"/>
      <c r="Q29" s="57"/>
      <c r="R29" s="57"/>
      <c r="S29" s="57"/>
      <c r="T29" s="57"/>
      <c r="U29" s="57"/>
      <c r="V29" s="57"/>
      <c r="W29" s="57"/>
      <c r="X29" s="57"/>
      <c r="Y29" s="57"/>
      <c r="Z29" s="57"/>
      <c r="AA29" s="57"/>
      <c r="AB29" s="57"/>
      <c r="AC29" s="57"/>
      <c r="AD29" s="57"/>
      <c r="AE29" s="57"/>
      <c r="AF29" s="57"/>
      <c r="AG29" s="57"/>
      <c r="AH29" s="57"/>
      <c r="AI29" s="57"/>
      <c r="AJ29" s="57"/>
      <c r="AK29" s="57"/>
      <c r="AL29" s="57"/>
      <c r="AM29" s="57"/>
      <c r="AN29" s="57"/>
      <c r="AO29" s="58">
        <f t="shared" si="0"/>
        <v>0</v>
      </c>
      <c r="AP29" s="63">
        <f>SUM(IF(AO29&gt;0,AO29*$AW$41,0))+IF(F29=$AV$9,$AW$44*AO29,0)+IF(F29=$AV$10,$AW$45*AO29,0)+IF(G29=$AV$13,$AW$46*AO29,0)+IF(H29=$AV$13,$AW$46*AO29,0)</f>
        <v>0</v>
      </c>
      <c r="AR29" s="37">
        <f t="shared" si="1"/>
        <v>0</v>
      </c>
      <c r="AS29" s="37">
        <f t="shared" si="2"/>
        <v>0</v>
      </c>
      <c r="AT29" s="37"/>
      <c r="AU29" s="37"/>
      <c r="AV29" s="36"/>
      <c r="AW29" s="36"/>
      <c r="AX29" s="36"/>
    </row>
    <row r="30" spans="2:50" s="21" customFormat="1" ht="30" customHeight="1" thickBot="1" x14ac:dyDescent="0.45">
      <c r="B30" s="118"/>
      <c r="C30" s="117"/>
      <c r="D30" s="113"/>
      <c r="E30" s="115"/>
      <c r="F30" s="75"/>
      <c r="G30" s="75"/>
      <c r="H30" s="75"/>
      <c r="I30" s="69" t="s">
        <v>32</v>
      </c>
      <c r="J30" s="59"/>
      <c r="K30" s="59"/>
      <c r="L30" s="59"/>
      <c r="M30" s="59"/>
      <c r="N30" s="59"/>
      <c r="O30" s="59"/>
      <c r="P30" s="59"/>
      <c r="Q30" s="59"/>
      <c r="R30" s="59"/>
      <c r="S30" s="59"/>
      <c r="T30" s="59"/>
      <c r="U30" s="59"/>
      <c r="V30" s="59"/>
      <c r="W30" s="59"/>
      <c r="X30" s="59"/>
      <c r="Y30" s="59"/>
      <c r="Z30" s="59"/>
      <c r="AA30" s="59"/>
      <c r="AB30" s="59"/>
      <c r="AC30" s="59"/>
      <c r="AD30" s="59"/>
      <c r="AE30" s="59"/>
      <c r="AF30" s="59"/>
      <c r="AG30" s="59"/>
      <c r="AH30" s="59"/>
      <c r="AI30" s="59"/>
      <c r="AJ30" s="59"/>
      <c r="AK30" s="59"/>
      <c r="AL30" s="59"/>
      <c r="AM30" s="59"/>
      <c r="AN30" s="59"/>
      <c r="AO30" s="60">
        <f t="shared" si="0"/>
        <v>0</v>
      </c>
      <c r="AP30" s="64">
        <f>SUM(IF(AO30&gt;0,AO30*$AW$41,0))+IF(F30=$AV$9,$AW$42*AO30,0)+IF(F30=$AV$10,$AW$43*AO30,0)+IF(G30=$AV$13,$AW$46*AO30,0)+IF(H30=$AV$13,$AW$46*AO30,0)</f>
        <v>0</v>
      </c>
      <c r="AR30" s="37"/>
      <c r="AS30" s="37"/>
      <c r="AT30" s="37">
        <f t="shared" si="3"/>
        <v>0</v>
      </c>
      <c r="AU30" s="37">
        <f t="shared" si="4"/>
        <v>0</v>
      </c>
      <c r="AV30" s="36"/>
      <c r="AW30" s="36"/>
      <c r="AX30" s="36"/>
    </row>
    <row r="31" spans="2:50" s="21" customFormat="1" ht="30" customHeight="1" x14ac:dyDescent="0.4">
      <c r="B31" s="118"/>
      <c r="C31" s="116">
        <v>14</v>
      </c>
      <c r="D31" s="112"/>
      <c r="E31" s="114"/>
      <c r="F31" s="74"/>
      <c r="G31" s="74"/>
      <c r="H31" s="74"/>
      <c r="I31" s="68" t="s">
        <v>31</v>
      </c>
      <c r="J31" s="57"/>
      <c r="K31" s="57"/>
      <c r="L31" s="57"/>
      <c r="M31" s="57"/>
      <c r="N31" s="57"/>
      <c r="O31" s="57"/>
      <c r="P31" s="57"/>
      <c r="Q31" s="57"/>
      <c r="R31" s="57"/>
      <c r="S31" s="57"/>
      <c r="T31" s="57"/>
      <c r="U31" s="57"/>
      <c r="V31" s="57"/>
      <c r="W31" s="57"/>
      <c r="X31" s="57"/>
      <c r="Y31" s="57"/>
      <c r="Z31" s="57"/>
      <c r="AA31" s="57"/>
      <c r="AB31" s="57"/>
      <c r="AC31" s="57"/>
      <c r="AD31" s="57"/>
      <c r="AE31" s="57"/>
      <c r="AF31" s="57"/>
      <c r="AG31" s="57"/>
      <c r="AH31" s="57"/>
      <c r="AI31" s="57"/>
      <c r="AJ31" s="57"/>
      <c r="AK31" s="57"/>
      <c r="AL31" s="57"/>
      <c r="AM31" s="57"/>
      <c r="AN31" s="57"/>
      <c r="AO31" s="58">
        <f t="shared" si="0"/>
        <v>0</v>
      </c>
      <c r="AP31" s="63">
        <f>SUM(IF(AO31&gt;0,AO31*$AW$41,0))+IF(F31=$AV$9,$AW$44*AO31,0)+IF(F31=$AV$10,$AW$45*AO31,0)+IF(G31=$AV$13,$AW$46*AO31,0)+IF(H31=$AV$13,$AW$46*AO31,0)</f>
        <v>0</v>
      </c>
      <c r="AR31" s="37">
        <f t="shared" si="1"/>
        <v>0</v>
      </c>
      <c r="AS31" s="37">
        <f t="shared" si="2"/>
        <v>0</v>
      </c>
      <c r="AT31" s="37"/>
      <c r="AU31" s="37"/>
      <c r="AV31" s="36"/>
      <c r="AW31" s="36"/>
      <c r="AX31" s="36"/>
    </row>
    <row r="32" spans="2:50" s="21" customFormat="1" ht="30" customHeight="1" thickBot="1" x14ac:dyDescent="0.45">
      <c r="B32" s="118"/>
      <c r="C32" s="117"/>
      <c r="D32" s="113"/>
      <c r="E32" s="115"/>
      <c r="F32" s="75"/>
      <c r="G32" s="75"/>
      <c r="H32" s="75"/>
      <c r="I32" s="69" t="s">
        <v>32</v>
      </c>
      <c r="J32" s="59"/>
      <c r="K32" s="59"/>
      <c r="L32" s="59"/>
      <c r="M32" s="59"/>
      <c r="N32" s="59"/>
      <c r="O32" s="59"/>
      <c r="P32" s="59"/>
      <c r="Q32" s="59"/>
      <c r="R32" s="59"/>
      <c r="S32" s="59"/>
      <c r="T32" s="59"/>
      <c r="U32" s="59"/>
      <c r="V32" s="59"/>
      <c r="W32" s="59"/>
      <c r="X32" s="59"/>
      <c r="Y32" s="59"/>
      <c r="Z32" s="59"/>
      <c r="AA32" s="59"/>
      <c r="AB32" s="59"/>
      <c r="AC32" s="59"/>
      <c r="AD32" s="59"/>
      <c r="AE32" s="59"/>
      <c r="AF32" s="59"/>
      <c r="AG32" s="59"/>
      <c r="AH32" s="59"/>
      <c r="AI32" s="59"/>
      <c r="AJ32" s="59"/>
      <c r="AK32" s="59"/>
      <c r="AL32" s="59"/>
      <c r="AM32" s="59"/>
      <c r="AN32" s="59"/>
      <c r="AO32" s="60">
        <f t="shared" si="0"/>
        <v>0</v>
      </c>
      <c r="AP32" s="64">
        <f>SUM(IF(AO32&gt;0,AO32*$AW$41,0))+IF(F32=$AV$9,$AW$42*AO32,0)+IF(F32=$AV$10,$AW$43*AO32,0)+IF(G32=$AV$13,$AW$46*AO32,0)+IF(H32=$AV$13,$AW$46*AO32,0)</f>
        <v>0</v>
      </c>
      <c r="AR32" s="37"/>
      <c r="AS32" s="37"/>
      <c r="AT32" s="37">
        <f t="shared" si="3"/>
        <v>0</v>
      </c>
      <c r="AU32" s="37">
        <f t="shared" si="4"/>
        <v>0</v>
      </c>
      <c r="AV32" s="36"/>
      <c r="AW32" s="36"/>
      <c r="AX32" s="36"/>
    </row>
    <row r="33" spans="2:50" s="21" customFormat="1" ht="30" customHeight="1" x14ac:dyDescent="0.4">
      <c r="B33" s="118"/>
      <c r="C33" s="116">
        <v>15</v>
      </c>
      <c r="D33" s="112"/>
      <c r="E33" s="114"/>
      <c r="F33" s="74"/>
      <c r="G33" s="74"/>
      <c r="H33" s="74"/>
      <c r="I33" s="68" t="s">
        <v>31</v>
      </c>
      <c r="J33" s="57"/>
      <c r="K33" s="57"/>
      <c r="L33" s="57"/>
      <c r="M33" s="57"/>
      <c r="N33" s="57"/>
      <c r="O33" s="57"/>
      <c r="P33" s="57"/>
      <c r="Q33" s="57"/>
      <c r="R33" s="57"/>
      <c r="S33" s="57"/>
      <c r="T33" s="57"/>
      <c r="U33" s="57"/>
      <c r="V33" s="57"/>
      <c r="W33" s="57"/>
      <c r="X33" s="57"/>
      <c r="Y33" s="57"/>
      <c r="Z33" s="57"/>
      <c r="AA33" s="57"/>
      <c r="AB33" s="57"/>
      <c r="AC33" s="57"/>
      <c r="AD33" s="57"/>
      <c r="AE33" s="57"/>
      <c r="AF33" s="57"/>
      <c r="AG33" s="57"/>
      <c r="AH33" s="57"/>
      <c r="AI33" s="57"/>
      <c r="AJ33" s="57"/>
      <c r="AK33" s="57"/>
      <c r="AL33" s="57"/>
      <c r="AM33" s="57"/>
      <c r="AN33" s="57"/>
      <c r="AO33" s="58">
        <f t="shared" si="0"/>
        <v>0</v>
      </c>
      <c r="AP33" s="63">
        <f>SUM(IF(AO33&gt;0,AO33*$AW$41,0))+IF(F33=$AV$9,$AW$44*AO33,0)+IF(F33=$AV$10,$AW$45*AO33,0)+IF(G33=$AV$13,$AW$46*AO33,0)+IF(H33=$AV$13,$AW$46*AO33,0)</f>
        <v>0</v>
      </c>
      <c r="AR33" s="37">
        <f>SUMIF(F33,$AV$9,AO33)</f>
        <v>0</v>
      </c>
      <c r="AS33" s="37">
        <f t="shared" si="2"/>
        <v>0</v>
      </c>
      <c r="AT33" s="37"/>
      <c r="AU33" s="37"/>
      <c r="AV33" s="36"/>
      <c r="AW33" s="36"/>
      <c r="AX33" s="36"/>
    </row>
    <row r="34" spans="2:50" s="21" customFormat="1" ht="33" customHeight="1" thickBot="1" x14ac:dyDescent="0.45">
      <c r="B34" s="118"/>
      <c r="C34" s="117"/>
      <c r="D34" s="113"/>
      <c r="E34" s="115"/>
      <c r="F34" s="75"/>
      <c r="G34" s="75"/>
      <c r="H34" s="75"/>
      <c r="I34" s="69" t="s">
        <v>32</v>
      </c>
      <c r="J34" s="59"/>
      <c r="K34" s="59"/>
      <c r="L34" s="59"/>
      <c r="M34" s="59"/>
      <c r="N34" s="59"/>
      <c r="O34" s="59"/>
      <c r="P34" s="59"/>
      <c r="Q34" s="59"/>
      <c r="R34" s="59"/>
      <c r="S34" s="59"/>
      <c r="T34" s="59"/>
      <c r="U34" s="59"/>
      <c r="V34" s="59"/>
      <c r="W34" s="59"/>
      <c r="X34" s="59"/>
      <c r="Y34" s="59"/>
      <c r="Z34" s="59"/>
      <c r="AA34" s="59"/>
      <c r="AB34" s="59"/>
      <c r="AC34" s="59"/>
      <c r="AD34" s="59"/>
      <c r="AE34" s="59"/>
      <c r="AF34" s="59"/>
      <c r="AG34" s="59"/>
      <c r="AH34" s="59"/>
      <c r="AI34" s="59"/>
      <c r="AJ34" s="59"/>
      <c r="AK34" s="59"/>
      <c r="AL34" s="59"/>
      <c r="AM34" s="59"/>
      <c r="AN34" s="59"/>
      <c r="AO34" s="60">
        <f t="shared" si="0"/>
        <v>0</v>
      </c>
      <c r="AP34" s="64">
        <f>SUM(IF(AO34&gt;0,AO34*$AW$41,0))+IF(F34=$AV$9,$AW$42*AO34,0)+IF(F34=$AV$10,$AW$43*AO34,0)+IF(G34=$AV$13,$AW$46*AO34,0)+IF(H34=$AV$13,$AW$46*AO34,0)</f>
        <v>0</v>
      </c>
      <c r="AR34" s="37"/>
      <c r="AS34" s="37"/>
      <c r="AT34" s="37">
        <f t="shared" si="3"/>
        <v>0</v>
      </c>
      <c r="AU34" s="37">
        <f t="shared" si="4"/>
        <v>0</v>
      </c>
      <c r="AV34" s="36"/>
      <c r="AW34" s="36"/>
      <c r="AX34" s="36"/>
    </row>
    <row r="35" spans="2:50" x14ac:dyDescent="0.4">
      <c r="F35" s="24"/>
      <c r="G35" s="24"/>
      <c r="H35" s="24"/>
      <c r="I35" s="24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25"/>
      <c r="AD35" s="25"/>
      <c r="AE35" s="25"/>
      <c r="AF35" s="25"/>
      <c r="AG35" s="25"/>
      <c r="AH35" s="25"/>
      <c r="AI35" s="25"/>
      <c r="AJ35" s="25"/>
      <c r="AK35" s="25"/>
      <c r="AL35" s="25"/>
      <c r="AM35" s="25"/>
      <c r="AN35" s="25"/>
      <c r="AO35" s="25"/>
      <c r="AR35" s="37">
        <f>SUM(AR5:AR34)</f>
        <v>0</v>
      </c>
      <c r="AS35" s="37">
        <f t="shared" ref="AS35:AU35" si="5">SUM(AS5:AS34)</f>
        <v>0</v>
      </c>
      <c r="AT35" s="37">
        <f t="shared" si="5"/>
        <v>0</v>
      </c>
      <c r="AU35" s="37">
        <f t="shared" si="5"/>
        <v>0</v>
      </c>
      <c r="AV35" s="36"/>
      <c r="AW35" s="36"/>
    </row>
    <row r="36" spans="2:50" hidden="1" x14ac:dyDescent="0.4">
      <c r="C36" t="s">
        <v>49</v>
      </c>
      <c r="D36" s="20">
        <f>COUNTA(D5:D34)</f>
        <v>0</v>
      </c>
      <c r="J36" s="5" t="s">
        <v>52</v>
      </c>
      <c r="K36" s="5" t="s">
        <v>50</v>
      </c>
      <c r="L36" s="5" t="s">
        <v>51</v>
      </c>
      <c r="M36" s="5" t="s">
        <v>11</v>
      </c>
      <c r="N36" s="5" t="s">
        <v>37</v>
      </c>
      <c r="O36" s="5"/>
      <c r="P36" s="5"/>
      <c r="Q36" s="5"/>
      <c r="R36" s="5"/>
      <c r="AN36" s="119"/>
      <c r="AO36" s="34">
        <f>SUM(AO5:AO34)</f>
        <v>0</v>
      </c>
      <c r="AP36" s="65">
        <f>SUM(AP5:AP34)</f>
        <v>0</v>
      </c>
      <c r="AV36" s="36"/>
      <c r="AW36" s="36"/>
    </row>
    <row r="37" spans="2:50" hidden="1" x14ac:dyDescent="0.4">
      <c r="J37" s="5">
        <f>AO36-(K37+L37)</f>
        <v>0</v>
      </c>
      <c r="K37" s="5">
        <f>SUMIF(F5:F34,$AV$9,AO5:AO34)</f>
        <v>0</v>
      </c>
      <c r="L37" s="5">
        <f>SUMIF(F5:F34,$AV$10,AO5:AO34)</f>
        <v>0</v>
      </c>
      <c r="M37" s="5">
        <f>SUMIF(G5:G34,$AV$13,AO5:AO34)</f>
        <v>0</v>
      </c>
      <c r="N37" s="5">
        <f>SUMIF(H5:H34,$AV$13,AO5:AO34)</f>
        <v>0</v>
      </c>
      <c r="O37" s="5"/>
      <c r="P37" s="5"/>
      <c r="Q37" s="5"/>
      <c r="R37" s="5"/>
      <c r="AN37" s="119"/>
      <c r="AO37" s="34"/>
      <c r="AP37" s="17"/>
      <c r="AV37" s="36"/>
      <c r="AW37" s="36"/>
    </row>
    <row r="38" spans="2:50" hidden="1" x14ac:dyDescent="0.4">
      <c r="J38" s="5"/>
      <c r="K38" s="5"/>
      <c r="L38" s="5"/>
      <c r="M38" s="5"/>
      <c r="N38" s="5"/>
      <c r="O38" s="5"/>
      <c r="P38" s="5"/>
      <c r="Q38" s="5"/>
      <c r="AN38" s="119"/>
      <c r="AO38" s="34"/>
      <c r="AP38" s="17"/>
    </row>
    <row r="40" spans="2:50" hidden="1" x14ac:dyDescent="0.4"/>
    <row r="41" spans="2:50" hidden="1" x14ac:dyDescent="0.4">
      <c r="AV41" s="37" t="s">
        <v>27</v>
      </c>
      <c r="AW41" s="37">
        <v>2400</v>
      </c>
    </row>
    <row r="42" spans="2:50" hidden="1" x14ac:dyDescent="0.4">
      <c r="AV42" s="37" t="s">
        <v>28</v>
      </c>
      <c r="AW42" s="37">
        <v>3000</v>
      </c>
    </row>
    <row r="43" spans="2:50" hidden="1" x14ac:dyDescent="0.4">
      <c r="AV43" s="37" t="s">
        <v>29</v>
      </c>
      <c r="AW43" s="37">
        <v>2400</v>
      </c>
    </row>
    <row r="44" spans="2:50" hidden="1" x14ac:dyDescent="0.4">
      <c r="AV44" s="37" t="s">
        <v>30</v>
      </c>
      <c r="AW44" s="37">
        <v>1500</v>
      </c>
    </row>
    <row r="45" spans="2:50" hidden="1" x14ac:dyDescent="0.4">
      <c r="AV45" s="37" t="s">
        <v>36</v>
      </c>
      <c r="AW45" s="37">
        <v>1200</v>
      </c>
    </row>
    <row r="46" spans="2:50" hidden="1" x14ac:dyDescent="0.4">
      <c r="AV46" s="37" t="s">
        <v>34</v>
      </c>
      <c r="AW46" s="37">
        <v>3600</v>
      </c>
    </row>
    <row r="47" spans="2:50" hidden="1" x14ac:dyDescent="0.4"/>
    <row r="48" spans="2:50" hidden="1" x14ac:dyDescent="0.4"/>
  </sheetData>
  <sheetProtection sheet="1" objects="1" scenarios="1"/>
  <dataConsolidate/>
  <mergeCells count="58">
    <mergeCell ref="G3:G4"/>
    <mergeCell ref="F3:F4"/>
    <mergeCell ref="AR3:AS3"/>
    <mergeCell ref="AT3:AU3"/>
    <mergeCell ref="AP3:AP4"/>
    <mergeCell ref="AO3:AO4"/>
    <mergeCell ref="H3:H4"/>
    <mergeCell ref="I3:I4"/>
    <mergeCell ref="C3:C4"/>
    <mergeCell ref="D3:D4"/>
    <mergeCell ref="E3:E4"/>
    <mergeCell ref="D21:D22"/>
    <mergeCell ref="E21:E22"/>
    <mergeCell ref="D13:D14"/>
    <mergeCell ref="E13:E14"/>
    <mergeCell ref="C7:C8"/>
    <mergeCell ref="C9:C10"/>
    <mergeCell ref="C11:C12"/>
    <mergeCell ref="C13:C14"/>
    <mergeCell ref="C15:C16"/>
    <mergeCell ref="D7:D8"/>
    <mergeCell ref="E7:E8"/>
    <mergeCell ref="D9:D10"/>
    <mergeCell ref="E9:E10"/>
    <mergeCell ref="B5:B34"/>
    <mergeCell ref="AN36:AN38"/>
    <mergeCell ref="D11:D12"/>
    <mergeCell ref="E11:E12"/>
    <mergeCell ref="D23:D24"/>
    <mergeCell ref="E23:E24"/>
    <mergeCell ref="D15:D16"/>
    <mergeCell ref="E15:E16"/>
    <mergeCell ref="D17:D18"/>
    <mergeCell ref="E17:E18"/>
    <mergeCell ref="D19:D20"/>
    <mergeCell ref="E19:E20"/>
    <mergeCell ref="C5:C6"/>
    <mergeCell ref="D5:D6"/>
    <mergeCell ref="E5:E6"/>
    <mergeCell ref="C29:C30"/>
    <mergeCell ref="C31:C32"/>
    <mergeCell ref="C33:C34"/>
    <mergeCell ref="C17:C18"/>
    <mergeCell ref="C19:C20"/>
    <mergeCell ref="C21:C22"/>
    <mergeCell ref="C23:C24"/>
    <mergeCell ref="C25:C26"/>
    <mergeCell ref="C27:C28"/>
    <mergeCell ref="D33:D34"/>
    <mergeCell ref="E33:E34"/>
    <mergeCell ref="D25:D26"/>
    <mergeCell ref="E25:E26"/>
    <mergeCell ref="D27:D28"/>
    <mergeCell ref="E27:E28"/>
    <mergeCell ref="D29:D30"/>
    <mergeCell ref="E29:E30"/>
    <mergeCell ref="D31:D32"/>
    <mergeCell ref="E31:E32"/>
  </mergeCells>
  <phoneticPr fontId="1"/>
  <dataValidations count="3">
    <dataValidation imeMode="halfKatakana" allowBlank="1" showInputMessage="1" showErrorMessage="1" sqref="D5 D7 D9 D11 D13 D15 D17 D19 D21 D23 D25 D27 D29 D31 D33" xr:uid="{00000000-0002-0000-0100-000000000000}"/>
    <dataValidation type="list" allowBlank="1" showInputMessage="1" showErrorMessage="1" sqref="F5:F34" xr:uid="{00000000-0002-0000-0100-000001000000}">
      <formula1>$AV$9:$AV$11</formula1>
    </dataValidation>
    <dataValidation type="list" allowBlank="1" showInputMessage="1" showErrorMessage="1" sqref="G5:H34" xr:uid="{00000000-0002-0000-0100-000002000000}">
      <formula1>$AV$13</formula1>
    </dataValidation>
  </dataValidations>
  <pageMargins left="0.23622047244094491" right="0.23622047244094491" top="0.74803149606299213" bottom="0.74803149606299213" header="0.31496062992125984" footer="0.31496062992125984"/>
  <pageSetup paperSize="9" scale="34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月報総括表</vt:lpstr>
      <vt:lpstr>月報</vt:lpstr>
      <vt:lpstr>月報!Print_Area</vt:lpstr>
      <vt:lpstr>月報総括表!Print_Area</vt:lpstr>
    </vt:vector>
  </TitlesOfParts>
  <Company>福岡市役所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FINE_User</dc:creator>
  <cp:lastModifiedBy>岩下　恭子</cp:lastModifiedBy>
  <cp:lastPrinted>2025-07-10T02:42:04Z</cp:lastPrinted>
  <dcterms:created xsi:type="dcterms:W3CDTF">2024-02-20T05:11:09Z</dcterms:created>
  <dcterms:modified xsi:type="dcterms:W3CDTF">2025-07-10T06:54:30Z</dcterms:modified>
</cp:coreProperties>
</file>